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4B640807-DE01-45B2-B58A-45EFE8A82131}" xr6:coauthVersionLast="47" xr6:coauthVersionMax="47" xr10:uidLastSave="{00000000-0000-0000-0000-000000000000}"/>
  <bookViews>
    <workbookView xWindow="9375" yWindow="600" windowWidth="21345" windowHeight="20115" activeTab="1" xr2:uid="{00000000-000D-0000-FFFF-FFFF00000000}"/>
  </bookViews>
  <sheets>
    <sheet name="Lot N°06 Page de garde" sheetId="3" r:id="rId1"/>
    <sheet name="Lot N°06 COUVERTURE TUILES - Z" sheetId="1" r:id="rId2"/>
  </sheets>
  <definedNames>
    <definedName name="_xlnm.Print_Titles" localSheetId="1">'Lot N°06 COUVERTURE TUILES - Z'!$1:$2</definedName>
    <definedName name="_xlnm.Print_Area" localSheetId="1">'Lot N°06 COUVERTURE TUILES - Z'!$A$1:$H$252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18" i="1"/>
  <c r="H20" i="1"/>
  <c r="H29" i="1"/>
  <c r="H31" i="1"/>
  <c r="H38" i="1"/>
  <c r="H40" i="1"/>
  <c r="H49" i="1"/>
  <c r="H53" i="1"/>
  <c r="H56" i="1"/>
  <c r="H61" i="1"/>
  <c r="H66" i="1"/>
  <c r="H71" i="1"/>
  <c r="H76" i="1"/>
  <c r="H79" i="1"/>
  <c r="H82" i="1"/>
  <c r="H85" i="1"/>
  <c r="H87" i="1"/>
  <c r="H94" i="1"/>
  <c r="H102" i="1" s="1"/>
  <c r="H249" i="1" s="1"/>
  <c r="H100" i="1"/>
  <c r="H108" i="1"/>
  <c r="H111" i="1"/>
  <c r="H113" i="1"/>
  <c r="H119" i="1"/>
  <c r="H122" i="1"/>
  <c r="H124" i="1"/>
  <c r="H132" i="1"/>
  <c r="H136" i="1"/>
  <c r="H139" i="1"/>
  <c r="H141" i="1"/>
  <c r="H151" i="1"/>
  <c r="H222" i="1" s="1"/>
  <c r="H154" i="1"/>
  <c r="H161" i="1"/>
  <c r="H166" i="1"/>
  <c r="H169" i="1"/>
  <c r="H172" i="1"/>
  <c r="H175" i="1"/>
  <c r="H178" i="1"/>
  <c r="H181" i="1"/>
  <c r="H188" i="1"/>
  <c r="H191" i="1"/>
  <c r="H198" i="1"/>
  <c r="H201" i="1"/>
  <c r="H206" i="1"/>
  <c r="H209" i="1"/>
  <c r="H214" i="1"/>
  <c r="H217" i="1"/>
  <c r="H220" i="1"/>
  <c r="H231" i="1"/>
  <c r="H234" i="1"/>
  <c r="H236" i="1"/>
  <c r="H243" i="1"/>
  <c r="H245" i="1"/>
  <c r="B250" i="1"/>
  <c r="H250" i="1" l="1"/>
  <c r="H251" i="1"/>
</calcChain>
</file>

<file path=xl/sharedStrings.xml><?xml version="1.0" encoding="utf-8"?>
<sst xmlns="http://schemas.openxmlformats.org/spreadsheetml/2006/main" count="557" uniqueCount="557">
  <si>
    <t>U</t>
  </si>
  <si>
    <t>Quantité</t>
  </si>
  <si>
    <t>Prix en €</t>
  </si>
  <si>
    <t>Montant en €</t>
  </si>
  <si>
    <t>COUVERTURE EN PETITS ELEMENTS</t>
  </si>
  <si>
    <t>CH2</t>
  </si>
  <si>
    <t>09COU</t>
  </si>
  <si>
    <t>4</t>
  </si>
  <si>
    <t>PRESCRIPTIONS GENERALES</t>
  </si>
  <si>
    <t>CH3</t>
  </si>
  <si>
    <t>4.1</t>
  </si>
  <si>
    <t>CH4</t>
  </si>
  <si>
    <t xml:space="preserve">4.1 1 </t>
  </si>
  <si>
    <t>PERMEABILITE A L'AIR DU BATIMENT : Q4 Pa-Surf = 1.00 m3/h.m² sous 4 Pa</t>
  </si>
  <si>
    <t>Pour l'ensemble  :</t>
  </si>
  <si>
    <t xml:space="preserve">. </t>
  </si>
  <si>
    <t xml:space="preserve">Ensemble de l'opération </t>
  </si>
  <si>
    <t>ART</t>
  </si>
  <si>
    <t>005-I595</t>
  </si>
  <si>
    <t>Total PRESCRIPTIONS GENERALES</t>
  </si>
  <si>
    <t>STOT</t>
  </si>
  <si>
    <t>5</t>
  </si>
  <si>
    <t>PRESTATIONS DE SECURITES</t>
  </si>
  <si>
    <t>CH3</t>
  </si>
  <si>
    <t>5.1</t>
  </si>
  <si>
    <t>CH4</t>
  </si>
  <si>
    <t>5.1.1</t>
  </si>
  <si>
    <t>CH5</t>
  </si>
  <si>
    <t xml:space="preserve">5.1.1 1 </t>
  </si>
  <si>
    <t>PRESTATIONS DEMANDEES DANS LE PLAN GENERAL DE COORDINATION EN MATIERE DE SECURITE ET PROTECTION DE LA SANTE (P.G.C.S.P.S.)</t>
  </si>
  <si>
    <t>Pour l'ensemble  :</t>
  </si>
  <si>
    <t xml:space="preserve">. </t>
  </si>
  <si>
    <t xml:space="preserve">Ensemble de l'opération </t>
  </si>
  <si>
    <t>EN</t>
  </si>
  <si>
    <t>ART</t>
  </si>
  <si>
    <t>000-E385</t>
  </si>
  <si>
    <t>Total PRESTATIONS DE SECURITES</t>
  </si>
  <si>
    <t>STOT</t>
  </si>
  <si>
    <t>6</t>
  </si>
  <si>
    <t>ECRAN DE SOUS-TOITURE</t>
  </si>
  <si>
    <t>CH3</t>
  </si>
  <si>
    <t>6.1</t>
  </si>
  <si>
    <t>CH4</t>
  </si>
  <si>
    <t>6.1.1</t>
  </si>
  <si>
    <t>PLASTIQUE, ARMEE, MICRO AEREE</t>
  </si>
  <si>
    <t>CH5</t>
  </si>
  <si>
    <t xml:space="preserve">6.1.1 1 </t>
  </si>
  <si>
    <t>POSE AVEC CONTRE-LATTAGE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</si>
  <si>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</si>
  <si>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</si>
  <si>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</si>
  <si>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</si>
  <si>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</si>
  <si>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</si>
  <si>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M2</t>
  </si>
  <si>
    <t>ART</t>
  </si>
  <si>
    <t>291020</t>
  </si>
  <si>
    <t>Total ECRAN DE SOUS-TOITURE</t>
  </si>
  <si>
    <t>STOT</t>
  </si>
  <si>
    <t>7</t>
  </si>
  <si>
    <t>VOLIGE ET FONCURE</t>
  </si>
  <si>
    <t>CH3</t>
  </si>
  <si>
    <t>7.1</t>
  </si>
  <si>
    <t>SUPPORT DE COUVERTURE ET DE ZINGUERIE</t>
  </si>
  <si>
    <t>CH4</t>
  </si>
  <si>
    <t>7.1.1</t>
  </si>
  <si>
    <t>OUVRAGES LINEAIRES</t>
  </si>
  <si>
    <t>CH5</t>
  </si>
  <si>
    <t xml:space="preserve">7.1.1 1 </t>
  </si>
  <si>
    <t>FONCURE DE NOUE EN SAPIN DU NORD TRAITE CLASSE 2, DE 20 MM D'EPAISSEUR ET DE 0.60 ML DEVELOPPE ENVIRON</t>
  </si>
  <si>
    <t>Toiture  :</t>
  </si>
  <si>
    <t xml:space="preserve">Couverture </t>
  </si>
  <si>
    <t xml:space="preserve">. </t>
  </si>
  <si>
    <t>ML</t>
  </si>
  <si>
    <t>ART</t>
  </si>
  <si>
    <t>005-B999</t>
  </si>
  <si>
    <t>Total VOLIGE ET FONCURE</t>
  </si>
  <si>
    <t>STOT</t>
  </si>
  <si>
    <t>8</t>
  </si>
  <si>
    <t>COUVERTURE EN TUILES</t>
  </si>
  <si>
    <t>CH3</t>
  </si>
  <si>
    <t>8.1</t>
  </si>
  <si>
    <t>TUILES TERRE CUITE CANAL MECANIQUE</t>
  </si>
  <si>
    <t>CH4</t>
  </si>
  <si>
    <t>8.1.1</t>
  </si>
  <si>
    <t>COUVERTURE EN TUILES CANAL (TUILES MECANIQUES)</t>
  </si>
  <si>
    <t>CH5</t>
  </si>
  <si>
    <t xml:space="preserve">8.1.1 1 </t>
  </si>
  <si>
    <t>TUILES TERRE CUITE MECANIQUE, COMPRIS LITEAUX EN SAPIN DU NORD TRAITE - OPTION TRES FAIBLE PENTE "18%"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</si>
  <si>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</si>
  <si>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</si>
  <si>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</si>
  <si>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</si>
  <si>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</si>
  <si>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</si>
  <si>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M2</t>
  </si>
  <si>
    <t>ART</t>
  </si>
  <si>
    <t>005-D330</t>
  </si>
  <si>
    <t>8.1.2</t>
  </si>
  <si>
    <t>OUVRAGES ACCESSOIRES</t>
  </si>
  <si>
    <t>CH5</t>
  </si>
  <si>
    <t xml:space="preserve">8.1.2 1 </t>
  </si>
  <si>
    <t>FAITAGE SIMPLE (POUR 1 PAN DE TOITURE)</t>
  </si>
  <si>
    <t>Toiture  :</t>
  </si>
  <si>
    <t xml:space="preserve">Local Vélo </t>
  </si>
  <si>
    <t xml:space="preserve">Couverture </t>
  </si>
  <si>
    <t>ML</t>
  </si>
  <si>
    <t>ART</t>
  </si>
  <si>
    <t>005-D331</t>
  </si>
  <si>
    <t xml:space="preserve">8.1.2 2 </t>
  </si>
  <si>
    <t>FAITAGE A SEC FIXE MECANIQUEMENT AVEC LISSE DE REHAUSSE</t>
  </si>
  <si>
    <t>Toiture  :</t>
  </si>
  <si>
    <t xml:space="preserve">Couverture </t>
  </si>
  <si>
    <t xml:space="preserve">. </t>
  </si>
  <si>
    <t>ML</t>
  </si>
  <si>
    <t>ART</t>
  </si>
  <si>
    <t>005-T064</t>
  </si>
  <si>
    <t xml:space="preserve">8.1.2 3 </t>
  </si>
  <si>
    <t>FRONTON D'EXTREMITE DE FAITAGE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</si>
  <si>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</si>
  <si>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</si>
  <si>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</si>
  <si>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</si>
  <si>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</si>
  <si>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</si>
  <si>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U</t>
  </si>
  <si>
    <t>ART</t>
  </si>
  <si>
    <t>000-U261</t>
  </si>
  <si>
    <t xml:space="preserve">8.1.2 4 </t>
  </si>
  <si>
    <t>RIVE LATERALE LIBRE A RABAT - A SEC (FIXE MECANIQUEMENT)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</si>
  <si>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</si>
  <si>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</si>
  <si>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</si>
  <si>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</si>
  <si>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</si>
  <si>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</si>
  <si>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ML</t>
  </si>
  <si>
    <t>ART</t>
  </si>
  <si>
    <t>005-T065</t>
  </si>
  <si>
    <t xml:space="preserve">8.1.2 5 </t>
  </si>
  <si>
    <t>BAS DE VERSANT EN TUILES D'EGOUT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</si>
  <si>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</si>
  <si>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</si>
  <si>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</si>
  <si>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</si>
  <si>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</si>
  <si>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</si>
  <si>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ML</t>
  </si>
  <si>
    <t>ART</t>
  </si>
  <si>
    <t>002-H148</t>
  </si>
  <si>
    <t xml:space="preserve">8.1.2 6 </t>
  </si>
  <si>
    <t>CLOSOIR D'EGOUT A PEIGNE, EN P.V.C.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</si>
  <si>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</si>
  <si>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</si>
  <si>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</si>
  <si>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</si>
  <si>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</si>
  <si>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</si>
  <si>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ML</t>
  </si>
  <si>
    <t>ART</t>
  </si>
  <si>
    <t>000-U268</t>
  </si>
  <si>
    <t xml:space="preserve">8.1.2 7 </t>
  </si>
  <si>
    <t>TUILE A DOUILLE, DIAMETRE 100 MM, AVEC LANTERNE</t>
  </si>
  <si>
    <t>Toiture  :</t>
  </si>
  <si>
    <t xml:space="preserve">Couverture </t>
  </si>
  <si>
    <t xml:space="preserve">. </t>
  </si>
  <si>
    <t>U</t>
  </si>
  <si>
    <t>ART</t>
  </si>
  <si>
    <t>000-U267</t>
  </si>
  <si>
    <t xml:space="preserve">8.1.2 8 </t>
  </si>
  <si>
    <t>TUILE A DOUILLE, DIAMETRE 140 MM, AVEC LANTERNE</t>
  </si>
  <si>
    <t>Toiture  :</t>
  </si>
  <si>
    <t xml:space="preserve">Couverture </t>
  </si>
  <si>
    <t xml:space="preserve">. </t>
  </si>
  <si>
    <t>U</t>
  </si>
  <si>
    <t>ART</t>
  </si>
  <si>
    <t>006-S039</t>
  </si>
  <si>
    <t xml:space="preserve">8.1.2 9 </t>
  </si>
  <si>
    <t>FACON POUR NOUE (TRAITEMENT DES 2 RIVES DANS COULOIR ZINC)</t>
  </si>
  <si>
    <t>Toiture  :</t>
  </si>
  <si>
    <t xml:space="preserve">Couverture </t>
  </si>
  <si>
    <t xml:space="preserve">. </t>
  </si>
  <si>
    <t>ML</t>
  </si>
  <si>
    <t>ART</t>
  </si>
  <si>
    <t>002-H153</t>
  </si>
  <si>
    <t>Total COUVERTURE EN TUILES</t>
  </si>
  <si>
    <t>STOT</t>
  </si>
  <si>
    <t>9</t>
  </si>
  <si>
    <t>SECURITE COLLECTIVE</t>
  </si>
  <si>
    <t>CH3</t>
  </si>
  <si>
    <t>9.1</t>
  </si>
  <si>
    <t>CH4</t>
  </si>
  <si>
    <t>9.1.1</t>
  </si>
  <si>
    <t>.</t>
  </si>
  <si>
    <t>CH5</t>
  </si>
  <si>
    <t xml:space="preserve">9.1.1 1 </t>
  </si>
  <si>
    <t>CROCHET DE SECURITE</t>
  </si>
  <si>
    <t>Toiture  :</t>
  </si>
  <si>
    <t xml:space="preserve">Couverture </t>
  </si>
  <si>
    <t xml:space="preserve">. </t>
  </si>
  <si>
    <t>U</t>
  </si>
  <si>
    <t>ART</t>
  </si>
  <si>
    <t>299010</t>
  </si>
  <si>
    <t>9.1.2</t>
  </si>
  <si>
    <t>SECURITE DES PERSONNES PENDANT LES TRAVAUX</t>
  </si>
  <si>
    <t>CH5</t>
  </si>
  <si>
    <t xml:space="preserve">9.1.2 1 </t>
  </si>
  <si>
    <t>PROTECTIONS HORIZONTALES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</si>
  <si>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</si>
  <si>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</si>
  <si>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</si>
  <si>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</si>
  <si>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</si>
  <si>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</si>
  <si>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M2</t>
  </si>
  <si>
    <t>ART</t>
  </si>
  <si>
    <t>000-T103</t>
  </si>
  <si>
    <t>Total SECURITE COLLECTIVE</t>
  </si>
  <si>
    <t>STOT</t>
  </si>
  <si>
    <t>10</t>
  </si>
  <si>
    <t>HABILLAGE EN SOUS-FACE DEBORD DE TOIT (PASSEMENT DE TOIT)</t>
  </si>
  <si>
    <t>CH3</t>
  </si>
  <si>
    <t>10.1</t>
  </si>
  <si>
    <t>REVETEMENT EXTERIEUR</t>
  </si>
  <si>
    <t>CH4</t>
  </si>
  <si>
    <t xml:space="preserve">10.1 1 </t>
  </si>
  <si>
    <t>OSSATURE PAR TASSEAUX EN SAPIN DU NORD, BRUT DE SCIAGE, TRAITE EN AUTOCLAVE CLASSE 3, COMPRIS PATTES EN ACIER GALVANISE REGLABLES POUR FIXATION</t>
  </si>
  <si>
    <t>Toiture  :</t>
  </si>
  <si>
    <t xml:space="preserve">Couverture </t>
  </si>
  <si>
    <t xml:space="preserve">. </t>
  </si>
  <si>
    <t>M2</t>
  </si>
  <si>
    <t>ART</t>
  </si>
  <si>
    <t>005-C085</t>
  </si>
  <si>
    <t xml:space="preserve">10.1 2 </t>
  </si>
  <si>
    <t>REVETEMENT EN PLANCHE BOIS RABOTEE, DE 18 MM D'EPAISSEUR</t>
  </si>
  <si>
    <t>Toiture  :</t>
  </si>
  <si>
    <t xml:space="preserve">Couverture </t>
  </si>
  <si>
    <t xml:space="preserve">. </t>
  </si>
  <si>
    <t>M2</t>
  </si>
  <si>
    <t>ART</t>
  </si>
  <si>
    <t>005-D690</t>
  </si>
  <si>
    <t>Total HABILLAGE EN SOUS-FACE DEBORD DE TOIT (PASSEMENT DE TOIT)</t>
  </si>
  <si>
    <t>STOT</t>
  </si>
  <si>
    <t>11</t>
  </si>
  <si>
    <t>OUVRAGES POUR MISE EN OEUVRE DE PANNEAUX PHOTOVOLTAIQUES</t>
  </si>
  <si>
    <t>CH3</t>
  </si>
  <si>
    <t>11.1</t>
  </si>
  <si>
    <t>SUR COUVERTURE EN TUILES - POSE EN SUR-IMPOSITION</t>
  </si>
  <si>
    <t>CH4</t>
  </si>
  <si>
    <t xml:space="preserve">11.1 1 </t>
  </si>
  <si>
    <t>FACON ET ADAPTATION DE COUVERTURE POUR MISE EN PLACE DE STRUCTURE DE PANNEAUX PHOTOVOLTAIQUE</t>
  </si>
  <si>
    <t>Toiture  :</t>
  </si>
  <si>
    <t xml:space="preserve">Couverture </t>
  </si>
  <si>
    <t xml:space="preserve">. </t>
  </si>
  <si>
    <t>M2</t>
  </si>
  <si>
    <t>ART</t>
  </si>
  <si>
    <t>005-D708</t>
  </si>
  <si>
    <t xml:space="preserve">11.1 2 </t>
  </si>
  <si>
    <t>CHATIERE ZINC POUR PASSAGE DE CABLE DE PANNEAUX PHOTOVOLTAIQUE</t>
  </si>
  <si>
    <t>Toiture  :</t>
  </si>
  <si>
    <t xml:space="preserve">Couverture </t>
  </si>
  <si>
    <t xml:space="preserve">. </t>
  </si>
  <si>
    <t>U</t>
  </si>
  <si>
    <t>ART</t>
  </si>
  <si>
    <t>005-D706</t>
  </si>
  <si>
    <t>Total OUVRAGES POUR MISE EN OEUVRE DE PANNEAUX PHOTOVOLTAIQUES</t>
  </si>
  <si>
    <t>STOT</t>
  </si>
  <si>
    <t>ACCESSOIRES COUVERTURE RAMPANTE</t>
  </si>
  <si>
    <t>CH2</t>
  </si>
  <si>
    <t>13ACC</t>
  </si>
  <si>
    <t>12</t>
  </si>
  <si>
    <t>CHASSIS POUR TOIT EN PENTE "DESENFUMAGE NATUREL"</t>
  </si>
  <si>
    <t>CH3</t>
  </si>
  <si>
    <t>12.1</t>
  </si>
  <si>
    <t>LANTERNEAU AVEC PROFIL EN ALUMINIUM A RUPTURE DE PONT THERMIQUE THERMOLAQUE POUR TOITURE RAMPANTE</t>
  </si>
  <si>
    <t>CH4</t>
  </si>
  <si>
    <t>12.1.1</t>
  </si>
  <si>
    <t>LANTERNEAUX DE DESENFUMAGE (PNEUMATIQUE), SUR COSTIERE ADAPTEE A LA COUVERTURE TUILES
REMPLISSAGE EN VITRAGE ISOLANT DE SECURITE EN VERRE FEUILLETE 6+12+33.2, RESISTANCE 1200 JOULES</t>
  </si>
  <si>
    <t>CH5</t>
  </si>
  <si>
    <t xml:space="preserve">12.1.1 1 </t>
  </si>
  <si>
    <t>DE 1.50 X 1.50 ML ENVIRON - COMPRIS MECANISME POUR OUVERTURE/FERMETURE DECLENCHEMENT A DISTANCE PAR VERIN PNEUMATIQUE - POSE ENCASTREE AFFLEURANTE A LA COUVERTURE COMPRIS ACCESSOIRES DE FINITIONS 
- CONTACT DE POSITION
- BARREAUDAGE ANTI-CHUTE
- OCCULTATION STORE SCREEN EXTERIEUR</t>
  </si>
  <si>
    <t>Toiture  :</t>
  </si>
  <si>
    <t xml:space="preserve">Couverture </t>
  </si>
  <si>
    <t xml:space="preserve">. </t>
  </si>
  <si>
    <t>U</t>
  </si>
  <si>
    <t>ART</t>
  </si>
  <si>
    <t>005-M432</t>
  </si>
  <si>
    <t>12.1.2</t>
  </si>
  <si>
    <t>DISPOSITIF DE DECLENCHEMENT A DISTANCE</t>
  </si>
  <si>
    <t>CH5</t>
  </si>
  <si>
    <t xml:space="preserve">12.1.2 1 </t>
  </si>
  <si>
    <t>MANOEUVRE PAR COMMANDE A DISTANCE PAR TREUIL MECANIQUE + DECLENCHEMENT PNEUMATIQUE ET MANIVELLE 'INCENDIE' POUR REFERMETURE</t>
  </si>
  <si>
    <t>Toiture  :</t>
  </si>
  <si>
    <t xml:space="preserve">Couverture </t>
  </si>
  <si>
    <t xml:space="preserve">. </t>
  </si>
  <si>
    <t>U</t>
  </si>
  <si>
    <t>ART</t>
  </si>
  <si>
    <t>002-G269</t>
  </si>
  <si>
    <t xml:space="preserve">12.1.2 2 </t>
  </si>
  <si>
    <t>ARMOIRE DE COMMANDE CO2 POUR OUVERTURE SEULE RELIEE AU TREUIL CI-AVANT</t>
  </si>
  <si>
    <t>Toiture  :</t>
  </si>
  <si>
    <t xml:space="preserve">Couverture </t>
  </si>
  <si>
    <t xml:space="preserve">. </t>
  </si>
  <si>
    <t>U</t>
  </si>
  <si>
    <t>ART</t>
  </si>
  <si>
    <t>002-G270</t>
  </si>
  <si>
    <t>Total CHASSIS POUR TOIT EN PENTE "DESENFUMAGE NATUREL"</t>
  </si>
  <si>
    <t>STOT</t>
  </si>
  <si>
    <t>ZINGUERIE</t>
  </si>
  <si>
    <t>CH2</t>
  </si>
  <si>
    <t>10ZIN</t>
  </si>
  <si>
    <t>13</t>
  </si>
  <si>
    <t>OUVRAGES EN ZINC</t>
  </si>
  <si>
    <t>CH3</t>
  </si>
  <si>
    <t>13.1</t>
  </si>
  <si>
    <t>GOUTTIERES EN ZINC</t>
  </si>
  <si>
    <t>CH4</t>
  </si>
  <si>
    <t>13.1.1</t>
  </si>
  <si>
    <t>CH5</t>
  </si>
  <si>
    <t xml:space="preserve">13.1.1 1 </t>
  </si>
  <si>
    <t>PENDANTE 1/2 RONDE, EN ZINC 0.80, DE 0.33 ML DEVELOPPEE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</si>
  <si>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</si>
  <si>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</si>
  <si>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</si>
  <si>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</si>
  <si>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</si>
  <si>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</si>
  <si>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ML</t>
  </si>
  <si>
    <t>ART</t>
  </si>
  <si>
    <t>31160001</t>
  </si>
  <si>
    <t xml:space="preserve">13.1.1 2 </t>
  </si>
  <si>
    <t>PENDANTE 1/2 RONDE, EN ZINC 0.80, DE 0.40 ML DEVELOPPEE</t>
  </si>
  <si>
    <t>Toiture  :</t>
  </si>
  <si>
    <t xml:space="preserve">Couverture </t>
  </si>
  <si>
    <t xml:space="preserve">. </t>
  </si>
  <si>
    <t>ML</t>
  </si>
  <si>
    <t>ART</t>
  </si>
  <si>
    <t>005-I284</t>
  </si>
  <si>
    <t>13.2</t>
  </si>
  <si>
    <t>ACCESSOIRES DE GOUTTIERES EN ZINC</t>
  </si>
  <si>
    <t>CH4</t>
  </si>
  <si>
    <t>13.2.1</t>
  </si>
  <si>
    <t>CH5</t>
  </si>
  <si>
    <t xml:space="preserve">13.2.1 1 </t>
  </si>
  <si>
    <t>TALON - DANS GOUTTIERE DE 33 CM DE DEVELOPPE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</si>
  <si>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</si>
  <si>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</si>
  <si>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</si>
  <si>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</si>
  <si>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</si>
  <si>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</si>
  <si>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U</t>
  </si>
  <si>
    <t>ART</t>
  </si>
  <si>
    <t>311653</t>
  </si>
  <si>
    <t xml:space="preserve">13.2.1 2 </t>
  </si>
  <si>
    <t>NAISSANCE TRONCONIQUE, DIAMETRE 100 MM, AVEC CRAPAUDINE - DANS GOUTTIERE DE 33 CM DE DEVELOPPE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</si>
  <si>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</si>
  <si>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</si>
  <si>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</si>
  <si>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</si>
  <si>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</si>
  <si>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</si>
  <si>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U</t>
  </si>
  <si>
    <t>ART</t>
  </si>
  <si>
    <t>311656</t>
  </si>
  <si>
    <t xml:space="preserve">13.2.1 3 </t>
  </si>
  <si>
    <t>RETOUR EQUERRE - DANS GOUTTIERE DE 33 CM DE DEVELOPPE</t>
  </si>
  <si>
    <t>Toiture  :</t>
  </si>
  <si>
    <t xml:space="preserve">Couverture </t>
  </si>
  <si>
    <t xml:space="preserve">. </t>
  </si>
  <si>
    <t>U</t>
  </si>
  <si>
    <t>ART</t>
  </si>
  <si>
    <t>311662</t>
  </si>
  <si>
    <t xml:space="preserve">13.2.1 4 </t>
  </si>
  <si>
    <t>BESACE DE DILATATION - DANS GOUTTIERE DE 33 CM DE DEVELOPPE</t>
  </si>
  <si>
    <t>Toiture  :</t>
  </si>
  <si>
    <t xml:space="preserve">Couverture </t>
  </si>
  <si>
    <t xml:space="preserve">. </t>
  </si>
  <si>
    <t>U</t>
  </si>
  <si>
    <t>ART</t>
  </si>
  <si>
    <t>311668</t>
  </si>
  <si>
    <t xml:space="preserve">13.2.1 5 </t>
  </si>
  <si>
    <t>NAISSANCE TRONCONIQUE, DIAMETRE 140 MM, AVEC CRAPAUDINE - DANS GOUTTIERE DE 40 CM DE DEVELOPPE</t>
  </si>
  <si>
    <t>Toiture  :</t>
  </si>
  <si>
    <t xml:space="preserve">Couverture </t>
  </si>
  <si>
    <t xml:space="preserve">. </t>
  </si>
  <si>
    <t>U</t>
  </si>
  <si>
    <t>ART</t>
  </si>
  <si>
    <t>005-I285</t>
  </si>
  <si>
    <t xml:space="preserve">13.2.1 6 </t>
  </si>
  <si>
    <t>TALON - DANS GOUTTIERE DE 40 CM DE DEVELOPPE</t>
  </si>
  <si>
    <t>Toiture  :</t>
  </si>
  <si>
    <t xml:space="preserve">Couverture </t>
  </si>
  <si>
    <t xml:space="preserve">. </t>
  </si>
  <si>
    <t>U</t>
  </si>
  <si>
    <t>ART</t>
  </si>
  <si>
    <t>005-I286</t>
  </si>
  <si>
    <t xml:space="preserve">13.2.1 7 </t>
  </si>
  <si>
    <t>BESACE DE DILATATION - DANS GOUTTIERE DE 40 CM DE DEVELOPPE</t>
  </si>
  <si>
    <t>Toiture  :</t>
  </si>
  <si>
    <t xml:space="preserve">Couverture </t>
  </si>
  <si>
    <t xml:space="preserve">. </t>
  </si>
  <si>
    <t>U</t>
  </si>
  <si>
    <t>ART</t>
  </si>
  <si>
    <t>005-I288</t>
  </si>
  <si>
    <t>13.3</t>
  </si>
  <si>
    <t>TUYAUX DE DESCENTES EN ZINC</t>
  </si>
  <si>
    <t>CH4</t>
  </si>
  <si>
    <t>13.3.1</t>
  </si>
  <si>
    <t>CH5</t>
  </si>
  <si>
    <t xml:space="preserve">13.3.1 1 </t>
  </si>
  <si>
    <t>EN ZINC 0.80, ROND 100 MM DE DIAMETRE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</si>
  <si>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</si>
  <si>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</si>
  <si>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</si>
  <si>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</si>
  <si>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</si>
  <si>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</si>
  <si>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ML</t>
  </si>
  <si>
    <t>ART</t>
  </si>
  <si>
    <t>31181001</t>
  </si>
  <si>
    <t xml:space="preserve">13.3.1 2 </t>
  </si>
  <si>
    <t>EN ZINC 0.80, ROND 140 MM DE DIAMETRE - FIXATIONS ADAPTEES SUR MUR TERRE</t>
  </si>
  <si>
    <t>Toiture  :</t>
  </si>
  <si>
    <t xml:space="preserve">Couverture </t>
  </si>
  <si>
    <t xml:space="preserve">. </t>
  </si>
  <si>
    <t>ML</t>
  </si>
  <si>
    <t>ART</t>
  </si>
  <si>
    <t>005-I289</t>
  </si>
  <si>
    <t>13.4</t>
  </si>
  <si>
    <t>ACCESSOIRES DE DESCENTES EN ZINC</t>
  </si>
  <si>
    <t>CH4</t>
  </si>
  <si>
    <t>13.4.1</t>
  </si>
  <si>
    <t>CH5</t>
  </si>
  <si>
    <t xml:space="preserve">13.4.1 1 </t>
  </si>
  <si>
    <t>COUDE CINTRE - Ø100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</si>
  <si>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</si>
  <si>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</si>
  <si>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</si>
  <si>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</si>
  <si>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</si>
  <si>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</si>
  <si>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U</t>
  </si>
  <si>
    <t>ART</t>
  </si>
  <si>
    <t>311820</t>
  </si>
  <si>
    <t xml:space="preserve">13.4.1 2 </t>
  </si>
  <si>
    <t>COUDE CINTRE - Ø140</t>
  </si>
  <si>
    <t>Toiture  :</t>
  </si>
  <si>
    <t xml:space="preserve">Couverture </t>
  </si>
  <si>
    <t xml:space="preserve">. </t>
  </si>
  <si>
    <t>U</t>
  </si>
  <si>
    <t>ART</t>
  </si>
  <si>
    <t>005-I290</t>
  </si>
  <si>
    <t>13.5</t>
  </si>
  <si>
    <t>BANDES FACONNEES EN ZINC</t>
  </si>
  <si>
    <t>CH4</t>
  </si>
  <si>
    <t>13.5.1</t>
  </si>
  <si>
    <t>CH5</t>
  </si>
  <si>
    <t xml:space="preserve">13.5.1 1 </t>
  </si>
  <si>
    <t>COUVERTINE, EN ZINC 0.80, DE 0.70 ML DEVELOPPEE, POSE SUR FONCURE BOIS PREVUE CI-AVANT</t>
  </si>
  <si>
    <t>Toiture  :</t>
  </si>
  <si>
    <t xml:space="preserve">Toiture Terrasse </t>
  </si>
  <si>
    <t xml:space="preserve">Nord Ouest - R+1 </t>
  </si>
  <si>
    <t>ML</t>
  </si>
  <si>
    <t>ART</t>
  </si>
  <si>
    <t>005-D691</t>
  </si>
  <si>
    <t xml:space="preserve">13.5.1 2 </t>
  </si>
  <si>
    <t>NOUE, EN ZINC 0.80, DE 0.50 ML DEVELOPPEE, POSEE SUR FONCURE BOIS PREVUE CI-AVANT</t>
  </si>
  <si>
    <t>Toiture  :</t>
  </si>
  <si>
    <t xml:space="preserve">Couverture </t>
  </si>
  <si>
    <t xml:space="preserve">. </t>
  </si>
  <si>
    <t>ML</t>
  </si>
  <si>
    <t>ART</t>
  </si>
  <si>
    <t>311930</t>
  </si>
  <si>
    <t>13.6</t>
  </si>
  <si>
    <t>OUVRAGES FACONNES EN ZINC</t>
  </si>
  <si>
    <t>CH4</t>
  </si>
  <si>
    <t>13.6.1</t>
  </si>
  <si>
    <t>POUR COUVERTURE EN PETITS ELEMENTS</t>
  </si>
  <si>
    <t>CH5</t>
  </si>
  <si>
    <t xml:space="preserve">13.6.1 1 </t>
  </si>
  <si>
    <t>SORTIE DE VENTILATION EN ZINC, DIAMETRE 200 MM</t>
  </si>
  <si>
    <t>Toiture  :</t>
  </si>
  <si>
    <t xml:space="preserve">Couverture </t>
  </si>
  <si>
    <t xml:space="preserve">. </t>
  </si>
  <si>
    <t>U</t>
  </si>
  <si>
    <t>ART</t>
  </si>
  <si>
    <t>005-I389</t>
  </si>
  <si>
    <t xml:space="preserve">13.6.1 2 </t>
  </si>
  <si>
    <t>SORTIE DE VENTILATION EN ZINC, DIAMETRE 360 MM</t>
  </si>
  <si>
    <t>Toiture  :</t>
  </si>
  <si>
    <t xml:space="preserve">Couverture </t>
  </si>
  <si>
    <t xml:space="preserve">. </t>
  </si>
  <si>
    <t>U</t>
  </si>
  <si>
    <t>ART</t>
  </si>
  <si>
    <t>005-I606</t>
  </si>
  <si>
    <t xml:space="preserve">13.6.1 3 </t>
  </si>
  <si>
    <t>SORTIE DE VENTILATION EN ZINC, DIAMETRE 450 MM</t>
  </si>
  <si>
    <t>Toiture  :</t>
  </si>
  <si>
    <t xml:space="preserve">Couverture </t>
  </si>
  <si>
    <t xml:space="preserve">. </t>
  </si>
  <si>
    <t>U</t>
  </si>
  <si>
    <t>ART</t>
  </si>
  <si>
    <t>005-I607</t>
  </si>
  <si>
    <t>Total OUVRAGES EN ZINC</t>
  </si>
  <si>
    <t>STOT</t>
  </si>
  <si>
    <t>14</t>
  </si>
  <si>
    <t>OUVRAGES EN FONTE</t>
  </si>
  <si>
    <t>CH3</t>
  </si>
  <si>
    <t>14.1</t>
  </si>
  <si>
    <t>ACCESSOIRES DE DESCENTES</t>
  </si>
  <si>
    <t>CH4</t>
  </si>
  <si>
    <t>14.1.1</t>
  </si>
  <si>
    <t>CH5</t>
  </si>
  <si>
    <t xml:space="preserve">14.1.1 1 </t>
  </si>
  <si>
    <t>DAUPHIN DROIT REVETU EPOXY DE 2.00 ML DE HAUT ET 100 MM DE DIAMETRE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</si>
  <si>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</si>
  <si>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</si>
  <si>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</si>
  <si>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</si>
  <si>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</si>
  <si>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 xml:space="preserve">Total article : </t>
  </si>
  <si>
    <t>U</t>
  </si>
  <si>
    <t>ART</t>
  </si>
  <si>
    <t>005-S065</t>
  </si>
  <si>
    <t xml:space="preserve">14.1.1 2 </t>
  </si>
  <si>
    <t>DAUPHIN DROIT REVETU EPOXY DE 2.00 ML DE HAUT ET 140 MM DE DIAMETRE</t>
  </si>
  <si>
    <t>Toiture  :</t>
  </si>
  <si>
    <t xml:space="preserve">Couverture </t>
  </si>
  <si>
    <t xml:space="preserve">. </t>
  </si>
  <si>
    <t>U</t>
  </si>
  <si>
    <t>ART</t>
  </si>
  <si>
    <t>005-I291</t>
  </si>
  <si>
    <t>Total OUVRAGES EN FONTE</t>
  </si>
  <si>
    <t>STOT</t>
  </si>
  <si>
    <t>15</t>
  </si>
  <si>
    <t>REMISE DE DOCUMENTS</t>
  </si>
  <si>
    <t>CH3</t>
  </si>
  <si>
    <t>15.1</t>
  </si>
  <si>
    <t>CH4</t>
  </si>
  <si>
    <t>15.1.1</t>
  </si>
  <si>
    <t>CH5</t>
  </si>
  <si>
    <t xml:space="preserve">15.1.1 1 </t>
  </si>
  <si>
    <t>REMISE DE DOCUMENTS D.O.E.</t>
  </si>
  <si>
    <t>Pour l'ensemble  :</t>
  </si>
  <si>
    <t xml:space="preserve">. </t>
  </si>
  <si>
    <t xml:space="preserve">Ensemble de l'opération </t>
  </si>
  <si>
    <t>EN</t>
  </si>
  <si>
    <t>ART</t>
  </si>
  <si>
    <t>000-T098</t>
  </si>
  <si>
    <t>Total REMISE DE DOCUMENTS</t>
  </si>
  <si>
    <t>STOT</t>
  </si>
  <si>
    <t>Montant HT du Lot N°06 COUVERTURE TUILES - ZINGUERIE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</si>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</sst>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19" applyFill="0"/>
  </cellStyleXfs>
  <cellXfs count="68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1" fillId="0" borderId="22" xfId="1" applyBorder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18" fillId="0" borderId="19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20" xfId="43" applyNumberFormat="1" applyBorder="1" applyAlignment="1">
      <alignment horizontal="righ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165" fontId="0" fillId="0" borderId="21" xfId="0" applyNumberFormat="1" applyBorder="1" applyAlignment="1" applyProtection="1">
      <alignment horizontal="right" vertical="top" wrapText="1"/>
      <protection locked="0"/>
    </xf>
    <xf numFmtId="0" fontId="21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12" xfId="13" applyFont="1" applyBorder="1">
      <alignment horizontal="left" vertical="top" wrapText="1"/>
    </xf>
    <xf numFmtId="165" fontId="0" fillId="0" borderId="17" xfId="0" applyNumberForma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165" fontId="18" fillId="0" borderId="20" xfId="43" applyNumberFormat="1" applyBorder="1" applyAlignment="1">
      <alignment horizontal="right" vertical="top" wrapText="1"/>
    </xf>
    <xf numFmtId="0" fontId="18" fillId="0" borderId="0" xfId="43" applyAlignment="1">
      <alignment horizontal="right" vertical="top" wrapText="1" indent="2"/>
    </xf>
    <xf numFmtId="165" fontId="13" fillId="0" borderId="20" xfId="43" applyNumberFormat="1" applyFont="1" applyBorder="1" applyAlignment="1">
      <alignment horizontal="right" vertical="top" wrapText="1"/>
    </xf>
    <xf numFmtId="164" fontId="13" fillId="0" borderId="20" xfId="43" applyNumberFormat="1" applyFont="1" applyBorder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19" xfId="45"/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19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20" xfId="6" applyBorder="1">
      <alignment horizontal="left" vertical="top" wrapText="1"/>
    </xf>
    <xf numFmtId="0" fontId="7" fillId="0" borderId="19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20" xfId="10" applyBorder="1">
      <alignment horizontal="left" vertical="top" wrapText="1"/>
    </xf>
    <xf numFmtId="0" fontId="13" fillId="0" borderId="19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20" xfId="26" applyBorder="1">
      <alignment horizontal="left" vertical="top" wrapText="1" indent="1"/>
    </xf>
    <xf numFmtId="0" fontId="9" fillId="0" borderId="14" xfId="13" applyBorder="1">
      <alignment horizontal="left" vertical="top" wrapText="1"/>
    </xf>
    <xf numFmtId="0" fontId="9" fillId="0" borderId="13" xfId="13" applyBorder="1">
      <alignment horizontal="left" vertical="top" wrapText="1"/>
    </xf>
    <xf numFmtId="0" fontId="9" fillId="0" borderId="16" xfId="13" applyBorder="1">
      <alignment horizontal="left" vertical="top" wrapText="1"/>
    </xf>
    <xf numFmtId="0" fontId="12" fillId="0" borderId="19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20" xfId="18" applyBorder="1">
      <alignment horizontal="left" vertical="top" wrapText="1" indent="1"/>
    </xf>
    <xf numFmtId="0" fontId="9" fillId="0" borderId="19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20" xfId="14" applyBorder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/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35F599FB-52A6-4FC6-96C5-B849A416359E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1D9FF974-7768-4E56-9C63-823245A5040A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0618FFB8-545B-43FF-A296-FC5C0385BC6A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2E582FE-2997-40A0-8670-1CC13C2A3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CE4022B-497E-4D1B-8689-DD0D6286E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74BA267B-C154-467E-8B12-91A265C4D1A4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C5E854FF-617E-4896-85FB-66B3E4703ACA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1B691EF2-E51C-4AE3-8284-00B7EF14A55D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06 : COUVERTURE TUILES - ZINGUERIE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0EA7756E-086F-46D5-A013-2F9431825E25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C8D20C9D-6E09-47DA-9F49-33E1048A3AA3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AB125F5-09D0-41D7-8D51-E2BC0C63D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1A6F54CB-EC84-4DBE-83EB-975835EB0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AC9B728C-9FF8-4388-A1B8-D7F2E25DF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FE977656-3090-4778-B8BC-0F8AE1DA6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C3078F5A-779E-461B-A1D4-CAE5CF84B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8BCEE23E-3D21-4872-83FB-485203C5A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5DBE9855-C233-4912-8DF3-7F76C85A8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800100</xdr:colOff>
      <xdr:row>0</xdr:row>
      <xdr:rowOff>914400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600825" cy="82048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N°06 COUVERTURE TUILES - ZINGUERIE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70C01-63F6-4575-9EBC-E9F86F781AC8}">
  <sheetPr>
    <pageSetUpPr fitToPage="1"/>
  </sheetPr>
  <dimension ref="A1"/>
  <sheetViews>
    <sheetView showGridLines="0" zoomScaleNormal="100" zoomScalePageLayoutView="85" workbookViewId="0">
      <selection activeCell="C25" sqref="C25"/>
    </sheetView>
  </sheetViews>
  <sheetFormatPr baseColWidth="10" defaultColWidth="10.7109375" defaultRowHeight="15" x14ac:dyDescent="0.25"/>
  <cols>
    <col min="1" max="1" width="111.28515625" style="44" customWidth="1"/>
    <col min="2" max="2" width="10.7109375" style="44" customWidth="1"/>
    <col min="3" max="16384" width="10.7109375" style="44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3F13B-5F75-41FE-8141-B6B465878BC9}">
  <sheetPr>
    <pageSetUpPr fitToPage="1"/>
  </sheetPr>
  <dimension ref="A1:ZZ253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I7" sqref="I7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45"/>
      <c r="B1" s="46"/>
      <c r="C1" s="46"/>
      <c r="D1" s="46"/>
      <c r="E1" s="46"/>
      <c r="F1" s="46"/>
      <c r="G1" s="46"/>
      <c r="H1" s="47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48" t="s">
        <v>4</v>
      </c>
      <c r="C4" s="49"/>
      <c r="D4" s="50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51" t="s">
        <v>8</v>
      </c>
      <c r="C5" s="52"/>
      <c r="D5" s="53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ht="23.85" customHeight="1" x14ac:dyDescent="0.25">
      <c r="A7" s="18" t="s">
        <v>12</v>
      </c>
      <c r="B7" s="54" t="s">
        <v>13</v>
      </c>
      <c r="C7" s="55"/>
      <c r="D7" s="56"/>
      <c r="E7" s="14"/>
      <c r="F7" s="14"/>
      <c r="G7" s="14"/>
      <c r="H7" s="15"/>
    </row>
    <row r="8" spans="1:702" x14ac:dyDescent="0.25">
      <c r="A8" s="19"/>
      <c r="B8" s="20" t="s">
        <v>14</v>
      </c>
      <c r="D8" s="17"/>
      <c r="E8" s="14"/>
      <c r="F8" s="14"/>
      <c r="G8" s="14"/>
      <c r="H8" s="15"/>
    </row>
    <row r="9" spans="1:702" x14ac:dyDescent="0.25">
      <c r="A9" s="19"/>
      <c r="B9" s="20" t="s">
        <v>15</v>
      </c>
      <c r="C9" s="21" t="s">
        <v>16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17</v>
      </c>
      <c r="ZZ9" s="16" t="s">
        <v>18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57" t="s">
        <v>19</v>
      </c>
      <c r="C11" s="58"/>
      <c r="D11" s="59"/>
      <c r="E11" s="14"/>
      <c r="F11" s="14"/>
      <c r="G11" s="14"/>
      <c r="H11" s="33">
        <f>SUBTOTAL(109,H6:H10)</f>
        <v>0</v>
      </c>
      <c r="I11" s="34"/>
      <c r="ZY11" t="s">
        <v>20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21</v>
      </c>
      <c r="B13" s="51" t="s">
        <v>22</v>
      </c>
      <c r="C13" s="52"/>
      <c r="D13" s="53"/>
      <c r="E13" s="14"/>
      <c r="F13" s="14"/>
      <c r="G13" s="14"/>
      <c r="H13" s="15"/>
      <c r="ZY13" t="s">
        <v>23</v>
      </c>
      <c r="ZZ13" s="16"/>
    </row>
    <row r="14" spans="1:702" x14ac:dyDescent="0.25">
      <c r="A14" s="13" t="s">
        <v>24</v>
      </c>
      <c r="D14" s="17"/>
      <c r="E14" s="14"/>
      <c r="F14" s="14"/>
      <c r="G14" s="14"/>
      <c r="H14" s="15"/>
      <c r="ZY14" t="s">
        <v>25</v>
      </c>
      <c r="ZZ14" s="16"/>
    </row>
    <row r="15" spans="1:702" x14ac:dyDescent="0.25">
      <c r="A15" s="13" t="s">
        <v>26</v>
      </c>
      <c r="D15" s="17"/>
      <c r="E15" s="14"/>
      <c r="F15" s="14"/>
      <c r="G15" s="14"/>
      <c r="H15" s="15"/>
      <c r="ZY15" t="s">
        <v>27</v>
      </c>
      <c r="ZZ15" s="16"/>
    </row>
    <row r="16" spans="1:702" ht="36.75" customHeight="1" x14ac:dyDescent="0.25">
      <c r="A16" s="18" t="s">
        <v>28</v>
      </c>
      <c r="B16" s="54" t="s">
        <v>29</v>
      </c>
      <c r="C16" s="55"/>
      <c r="D16" s="56"/>
      <c r="E16" s="14"/>
      <c r="F16" s="14"/>
      <c r="G16" s="14"/>
      <c r="H16" s="15"/>
    </row>
    <row r="17" spans="1:702" x14ac:dyDescent="0.25">
      <c r="A17" s="19"/>
      <c r="B17" s="20" t="s">
        <v>30</v>
      </c>
      <c r="D17" s="17"/>
      <c r="E17" s="14"/>
      <c r="F17" s="14"/>
      <c r="G17" s="14"/>
      <c r="H17" s="15"/>
    </row>
    <row r="18" spans="1:702" x14ac:dyDescent="0.25">
      <c r="A18" s="19"/>
      <c r="B18" s="20" t="s">
        <v>31</v>
      </c>
      <c r="C18" s="21" t="s">
        <v>32</v>
      </c>
      <c r="D18" s="22">
        <v>1</v>
      </c>
      <c r="E18" s="23" t="s">
        <v>33</v>
      </c>
      <c r="F18" s="24">
        <v>1</v>
      </c>
      <c r="G18" s="25"/>
      <c r="H18" s="26">
        <f>ROUND(F18*G18,2)</f>
        <v>0</v>
      </c>
      <c r="ZY18" t="s">
        <v>34</v>
      </c>
      <c r="ZZ18" s="16" t="s">
        <v>35</v>
      </c>
    </row>
    <row r="19" spans="1:702" x14ac:dyDescent="0.25">
      <c r="A19" s="27"/>
      <c r="B19" s="28"/>
      <c r="C19" s="29"/>
      <c r="D19" s="30"/>
      <c r="E19" s="14"/>
      <c r="F19" s="14"/>
      <c r="G19" s="14"/>
      <c r="H19" s="31"/>
    </row>
    <row r="20" spans="1:702" ht="15" customHeight="1" x14ac:dyDescent="0.25">
      <c r="A20" s="32"/>
      <c r="B20" s="57" t="s">
        <v>36</v>
      </c>
      <c r="C20" s="58"/>
      <c r="D20" s="59"/>
      <c r="E20" s="14"/>
      <c r="F20" s="14"/>
      <c r="G20" s="14"/>
      <c r="H20" s="33">
        <f>SUBTOTAL(109,H14:H19)</f>
        <v>0</v>
      </c>
      <c r="I20" s="34"/>
      <c r="ZY20" t="s">
        <v>37</v>
      </c>
    </row>
    <row r="21" spans="1:702" x14ac:dyDescent="0.25">
      <c r="A21" s="35"/>
      <c r="B21" s="8"/>
      <c r="C21" s="9"/>
      <c r="D21" s="10"/>
      <c r="E21" s="14"/>
      <c r="F21" s="14"/>
      <c r="G21" s="14"/>
      <c r="H21" s="12"/>
    </row>
    <row r="22" spans="1:702" ht="15" customHeight="1" x14ac:dyDescent="0.25">
      <c r="A22" s="13" t="s">
        <v>38</v>
      </c>
      <c r="B22" s="51" t="s">
        <v>39</v>
      </c>
      <c r="C22" s="52"/>
      <c r="D22" s="53"/>
      <c r="E22" s="14"/>
      <c r="F22" s="14"/>
      <c r="G22" s="14"/>
      <c r="H22" s="15"/>
      <c r="ZY22" t="s">
        <v>40</v>
      </c>
      <c r="ZZ22" s="16"/>
    </row>
    <row r="23" spans="1:702" x14ac:dyDescent="0.25">
      <c r="A23" s="13" t="s">
        <v>41</v>
      </c>
      <c r="D23" s="17"/>
      <c r="E23" s="14"/>
      <c r="F23" s="14"/>
      <c r="G23" s="14"/>
      <c r="H23" s="15"/>
      <c r="ZY23" t="s">
        <v>42</v>
      </c>
      <c r="ZZ23" s="16"/>
    </row>
    <row r="24" spans="1:702" ht="15" customHeight="1" x14ac:dyDescent="0.25">
      <c r="A24" s="13" t="s">
        <v>43</v>
      </c>
      <c r="B24" s="60" t="s">
        <v>44</v>
      </c>
      <c r="C24" s="61"/>
      <c r="D24" s="62"/>
      <c r="E24" s="14"/>
      <c r="F24" s="14"/>
      <c r="G24" s="14"/>
      <c r="H24" s="15"/>
      <c r="ZY24" t="s">
        <v>45</v>
      </c>
      <c r="ZZ24" s="16"/>
    </row>
    <row r="25" spans="1:702" ht="15" customHeight="1" x14ac:dyDescent="0.25">
      <c r="A25" s="18" t="s">
        <v>46</v>
      </c>
      <c r="B25" s="54" t="s">
        <v>47</v>
      </c>
      <c r="C25" s="55"/>
      <c r="D25" s="56"/>
      <c r="E25" s="14"/>
      <c r="F25" s="14"/>
      <c r="G25" s="14"/>
      <c r="H25" s="15"/>
    </row>
    <row r="26" spans="1:702" x14ac:dyDescent="0.25">
      <c r="A26" s="19"/>
      <c r="B26" s="20" t="s">
        <v>48</v>
      </c>
      <c r="D26" s="17"/>
      <c r="E26" s="14"/>
      <c r="F26" s="14"/>
      <c r="G26" s="14"/>
      <c r="H26" s="15"/>
    </row>
    <row r="27" spans="1:702" x14ac:dyDescent="0.25">
      <c r="A27" s="19"/>
      <c r="B27" s="20" t="s">
        <v>49</v>
      </c>
      <c r="C27" s="21" t="s">
        <v>50</v>
      </c>
      <c r="D27" s="36">
        <v>810.86</v>
      </c>
      <c r="E27" s="14"/>
      <c r="F27" s="14"/>
      <c r="G27" s="14"/>
      <c r="H27" s="15"/>
    </row>
    <row r="28" spans="1:702" x14ac:dyDescent="0.25">
      <c r="A28" s="19"/>
      <c r="B28" s="20" t="s">
        <v>51</v>
      </c>
      <c r="C28" s="21" t="s">
        <v>52</v>
      </c>
      <c r="D28" s="36">
        <v>36.97</v>
      </c>
      <c r="E28" s="14"/>
      <c r="F28" s="14"/>
      <c r="G28" s="14"/>
      <c r="H28" s="15"/>
    </row>
    <row r="29" spans="1:702" x14ac:dyDescent="0.25">
      <c r="A29" s="19"/>
      <c r="C29" s="37" t="s">
        <v>53</v>
      </c>
      <c r="D29" s="38">
        <v>847.83</v>
      </c>
      <c r="E29" s="23" t="s">
        <v>54</v>
      </c>
      <c r="F29" s="25">
        <v>847.83</v>
      </c>
      <c r="G29" s="25"/>
      <c r="H29" s="26">
        <f>ROUND(F29*G29,2)</f>
        <v>0</v>
      </c>
      <c r="ZY29" t="s">
        <v>55</v>
      </c>
      <c r="ZZ29" s="16" t="s">
        <v>56</v>
      </c>
    </row>
    <row r="30" spans="1:702" x14ac:dyDescent="0.25">
      <c r="A30" s="27"/>
      <c r="B30" s="28"/>
      <c r="C30" s="29"/>
      <c r="D30" s="30"/>
      <c r="E30" s="14"/>
      <c r="F30" s="14"/>
      <c r="G30" s="14"/>
      <c r="H30" s="31"/>
    </row>
    <row r="31" spans="1:702" ht="15" customHeight="1" x14ac:dyDescent="0.25">
      <c r="A31" s="32"/>
      <c r="B31" s="57" t="s">
        <v>57</v>
      </c>
      <c r="C31" s="58"/>
      <c r="D31" s="59"/>
      <c r="E31" s="14"/>
      <c r="F31" s="14"/>
      <c r="G31" s="14"/>
      <c r="H31" s="33">
        <f>SUBTOTAL(109,H23:H30)</f>
        <v>0</v>
      </c>
      <c r="I31" s="34"/>
      <c r="ZY31" t="s">
        <v>58</v>
      </c>
    </row>
    <row r="32" spans="1:702" x14ac:dyDescent="0.25">
      <c r="A32" s="35"/>
      <c r="B32" s="8"/>
      <c r="C32" s="9"/>
      <c r="D32" s="10"/>
      <c r="E32" s="14"/>
      <c r="F32" s="14"/>
      <c r="G32" s="14"/>
      <c r="H32" s="12"/>
    </row>
    <row r="33" spans="1:702" ht="15" customHeight="1" x14ac:dyDescent="0.25">
      <c r="A33" s="13" t="s">
        <v>59</v>
      </c>
      <c r="B33" s="51" t="s">
        <v>60</v>
      </c>
      <c r="C33" s="52"/>
      <c r="D33" s="53"/>
      <c r="E33" s="14"/>
      <c r="F33" s="14"/>
      <c r="G33" s="14"/>
      <c r="H33" s="15"/>
      <c r="ZY33" t="s">
        <v>61</v>
      </c>
      <c r="ZZ33" s="16"/>
    </row>
    <row r="34" spans="1:702" ht="15" customHeight="1" x14ac:dyDescent="0.25">
      <c r="A34" s="13" t="s">
        <v>62</v>
      </c>
      <c r="B34" s="63" t="s">
        <v>63</v>
      </c>
      <c r="C34" s="64"/>
      <c r="D34" s="65"/>
      <c r="E34" s="14"/>
      <c r="F34" s="14"/>
      <c r="G34" s="14"/>
      <c r="H34" s="15"/>
      <c r="ZY34" t="s">
        <v>64</v>
      </c>
      <c r="ZZ34" s="16"/>
    </row>
    <row r="35" spans="1:702" ht="15" customHeight="1" x14ac:dyDescent="0.25">
      <c r="A35" s="13" t="s">
        <v>65</v>
      </c>
      <c r="B35" s="60" t="s">
        <v>66</v>
      </c>
      <c r="C35" s="61"/>
      <c r="D35" s="62"/>
      <c r="E35" s="14"/>
      <c r="F35" s="14"/>
      <c r="G35" s="14"/>
      <c r="H35" s="15"/>
      <c r="ZY35" t="s">
        <v>67</v>
      </c>
      <c r="ZZ35" s="16"/>
    </row>
    <row r="36" spans="1:702" ht="23.85" customHeight="1" x14ac:dyDescent="0.25">
      <c r="A36" s="18" t="s">
        <v>68</v>
      </c>
      <c r="B36" s="54" t="s">
        <v>69</v>
      </c>
      <c r="C36" s="55"/>
      <c r="D36" s="56"/>
      <c r="E36" s="14"/>
      <c r="F36" s="14"/>
      <c r="G36" s="14"/>
      <c r="H36" s="15"/>
    </row>
    <row r="37" spans="1:702" x14ac:dyDescent="0.25">
      <c r="A37" s="19"/>
      <c r="B37" s="20" t="s">
        <v>70</v>
      </c>
      <c r="D37" s="17"/>
      <c r="E37" s="14"/>
      <c r="F37" s="14"/>
      <c r="G37" s="14"/>
      <c r="H37" s="15"/>
    </row>
    <row r="38" spans="1:702" x14ac:dyDescent="0.25">
      <c r="A38" s="19"/>
      <c r="B38" s="20" t="s">
        <v>71</v>
      </c>
      <c r="C38" s="21" t="s">
        <v>72</v>
      </c>
      <c r="D38" s="36">
        <v>28.26</v>
      </c>
      <c r="E38" s="23" t="s">
        <v>73</v>
      </c>
      <c r="F38" s="25">
        <v>28.26</v>
      </c>
      <c r="G38" s="25"/>
      <c r="H38" s="26">
        <f>ROUND(F38*G38,2)</f>
        <v>0</v>
      </c>
      <c r="ZY38" t="s">
        <v>74</v>
      </c>
      <c r="ZZ38" s="16" t="s">
        <v>75</v>
      </c>
    </row>
    <row r="39" spans="1:702" x14ac:dyDescent="0.25">
      <c r="A39" s="27"/>
      <c r="B39" s="28"/>
      <c r="C39" s="29"/>
      <c r="D39" s="30"/>
      <c r="E39" s="14"/>
      <c r="F39" s="14"/>
      <c r="G39" s="14"/>
      <c r="H39" s="31"/>
    </row>
    <row r="40" spans="1:702" ht="15" customHeight="1" x14ac:dyDescent="0.25">
      <c r="A40" s="32"/>
      <c r="B40" s="57" t="s">
        <v>76</v>
      </c>
      <c r="C40" s="58"/>
      <c r="D40" s="59"/>
      <c r="E40" s="14"/>
      <c r="F40" s="14"/>
      <c r="G40" s="14"/>
      <c r="H40" s="33">
        <f>SUBTOTAL(109,H34:H39)</f>
        <v>0</v>
      </c>
      <c r="I40" s="34"/>
      <c r="ZY40" t="s">
        <v>77</v>
      </c>
    </row>
    <row r="41" spans="1:702" x14ac:dyDescent="0.25">
      <c r="A41" s="35"/>
      <c r="B41" s="8"/>
      <c r="C41" s="9"/>
      <c r="D41" s="10"/>
      <c r="E41" s="14"/>
      <c r="F41" s="14"/>
      <c r="G41" s="14"/>
      <c r="H41" s="12"/>
    </row>
    <row r="42" spans="1:702" ht="15" customHeight="1" x14ac:dyDescent="0.25">
      <c r="A42" s="13" t="s">
        <v>78</v>
      </c>
      <c r="B42" s="51" t="s">
        <v>79</v>
      </c>
      <c r="C42" s="52"/>
      <c r="D42" s="53"/>
      <c r="E42" s="14"/>
      <c r="F42" s="14"/>
      <c r="G42" s="14"/>
      <c r="H42" s="15"/>
      <c r="ZY42" t="s">
        <v>80</v>
      </c>
      <c r="ZZ42" s="16"/>
    </row>
    <row r="43" spans="1:702" ht="15" customHeight="1" x14ac:dyDescent="0.25">
      <c r="A43" s="13" t="s">
        <v>81</v>
      </c>
      <c r="B43" s="63" t="s">
        <v>82</v>
      </c>
      <c r="C43" s="64"/>
      <c r="D43" s="65"/>
      <c r="E43" s="14"/>
      <c r="F43" s="14"/>
      <c r="G43" s="14"/>
      <c r="H43" s="15"/>
      <c r="ZY43" t="s">
        <v>83</v>
      </c>
      <c r="ZZ43" s="16"/>
    </row>
    <row r="44" spans="1:702" ht="15" customHeight="1" x14ac:dyDescent="0.25">
      <c r="A44" s="13" t="s">
        <v>84</v>
      </c>
      <c r="B44" s="60" t="s">
        <v>85</v>
      </c>
      <c r="C44" s="61"/>
      <c r="D44" s="62"/>
      <c r="E44" s="14"/>
      <c r="F44" s="14"/>
      <c r="G44" s="14"/>
      <c r="H44" s="15"/>
      <c r="ZY44" t="s">
        <v>86</v>
      </c>
      <c r="ZZ44" s="16"/>
    </row>
    <row r="45" spans="1:702" ht="36.75" customHeight="1" x14ac:dyDescent="0.25">
      <c r="A45" s="18" t="s">
        <v>87</v>
      </c>
      <c r="B45" s="54" t="s">
        <v>88</v>
      </c>
      <c r="C45" s="55"/>
      <c r="D45" s="56"/>
      <c r="E45" s="14"/>
      <c r="F45" s="14"/>
      <c r="G45" s="14"/>
      <c r="H45" s="15"/>
    </row>
    <row r="46" spans="1:702" x14ac:dyDescent="0.25">
      <c r="A46" s="19"/>
      <c r="B46" s="20" t="s">
        <v>89</v>
      </c>
      <c r="D46" s="17"/>
      <c r="E46" s="14"/>
      <c r="F46" s="14"/>
      <c r="G46" s="14"/>
      <c r="H46" s="15"/>
    </row>
    <row r="47" spans="1:702" x14ac:dyDescent="0.25">
      <c r="A47" s="19"/>
      <c r="B47" s="20" t="s">
        <v>90</v>
      </c>
      <c r="C47" s="21" t="s">
        <v>91</v>
      </c>
      <c r="D47" s="36">
        <v>810.86</v>
      </c>
      <c r="E47" s="14"/>
      <c r="F47" s="14"/>
      <c r="G47" s="14"/>
      <c r="H47" s="15"/>
    </row>
    <row r="48" spans="1:702" x14ac:dyDescent="0.25">
      <c r="A48" s="19"/>
      <c r="B48" s="20" t="s">
        <v>92</v>
      </c>
      <c r="C48" s="21" t="s">
        <v>93</v>
      </c>
      <c r="D48" s="36">
        <v>36.97</v>
      </c>
      <c r="E48" s="14"/>
      <c r="F48" s="14"/>
      <c r="G48" s="14"/>
      <c r="H48" s="15"/>
    </row>
    <row r="49" spans="1:702" x14ac:dyDescent="0.25">
      <c r="A49" s="19"/>
      <c r="C49" s="37" t="s">
        <v>94</v>
      </c>
      <c r="D49" s="38">
        <v>847.83</v>
      </c>
      <c r="E49" s="23" t="s">
        <v>95</v>
      </c>
      <c r="F49" s="25">
        <v>847.83</v>
      </c>
      <c r="G49" s="25"/>
      <c r="H49" s="26">
        <f>ROUND(F49*G49,2)</f>
        <v>0</v>
      </c>
      <c r="ZY49" t="s">
        <v>96</v>
      </c>
      <c r="ZZ49" s="16" t="s">
        <v>97</v>
      </c>
    </row>
    <row r="50" spans="1:702" ht="15" customHeight="1" x14ac:dyDescent="0.25">
      <c r="A50" s="13" t="s">
        <v>98</v>
      </c>
      <c r="B50" s="60" t="s">
        <v>99</v>
      </c>
      <c r="C50" s="61"/>
      <c r="D50" s="62"/>
      <c r="E50" s="14"/>
      <c r="F50" s="14"/>
      <c r="G50" s="14"/>
      <c r="H50" s="15"/>
      <c r="ZY50" t="s">
        <v>100</v>
      </c>
      <c r="ZZ50" s="16"/>
    </row>
    <row r="51" spans="1:702" ht="15" customHeight="1" x14ac:dyDescent="0.25">
      <c r="A51" s="18" t="s">
        <v>101</v>
      </c>
      <c r="B51" s="54" t="s">
        <v>102</v>
      </c>
      <c r="C51" s="55"/>
      <c r="D51" s="56"/>
      <c r="E51" s="14"/>
      <c r="F51" s="14"/>
      <c r="G51" s="14"/>
      <c r="H51" s="15"/>
    </row>
    <row r="52" spans="1:702" x14ac:dyDescent="0.25">
      <c r="A52" s="19"/>
      <c r="B52" s="20" t="s">
        <v>103</v>
      </c>
      <c r="D52" s="17"/>
      <c r="E52" s="14"/>
      <c r="F52" s="14"/>
      <c r="G52" s="14"/>
      <c r="H52" s="15"/>
    </row>
    <row r="53" spans="1:702" x14ac:dyDescent="0.25">
      <c r="A53" s="19"/>
      <c r="B53" s="20" t="s">
        <v>104</v>
      </c>
      <c r="C53" s="21" t="s">
        <v>105</v>
      </c>
      <c r="D53" s="36">
        <v>7.05</v>
      </c>
      <c r="E53" s="23" t="s">
        <v>106</v>
      </c>
      <c r="F53" s="25">
        <v>7.05</v>
      </c>
      <c r="G53" s="25"/>
      <c r="H53" s="26">
        <f>ROUND(F53*G53,2)</f>
        <v>0</v>
      </c>
      <c r="ZY53" t="s">
        <v>107</v>
      </c>
      <c r="ZZ53" s="16" t="s">
        <v>108</v>
      </c>
    </row>
    <row r="54" spans="1:702" ht="15" customHeight="1" x14ac:dyDescent="0.25">
      <c r="A54" s="18" t="s">
        <v>109</v>
      </c>
      <c r="B54" s="54" t="s">
        <v>110</v>
      </c>
      <c r="C54" s="55"/>
      <c r="D54" s="56"/>
      <c r="E54" s="14"/>
      <c r="F54" s="14"/>
      <c r="G54" s="14"/>
      <c r="H54" s="15"/>
    </row>
    <row r="55" spans="1:702" x14ac:dyDescent="0.25">
      <c r="A55" s="19"/>
      <c r="B55" s="20" t="s">
        <v>111</v>
      </c>
      <c r="D55" s="17"/>
      <c r="E55" s="14"/>
      <c r="F55" s="14"/>
      <c r="G55" s="14"/>
      <c r="H55" s="15"/>
    </row>
    <row r="56" spans="1:702" x14ac:dyDescent="0.25">
      <c r="A56" s="19"/>
      <c r="B56" s="20" t="s">
        <v>112</v>
      </c>
      <c r="C56" s="21" t="s">
        <v>113</v>
      </c>
      <c r="D56" s="36">
        <v>68.64</v>
      </c>
      <c r="E56" s="23" t="s">
        <v>114</v>
      </c>
      <c r="F56" s="25">
        <v>68.64</v>
      </c>
      <c r="G56" s="25"/>
      <c r="H56" s="26">
        <f>ROUND(F56*G56,2)</f>
        <v>0</v>
      </c>
      <c r="ZY56" t="s">
        <v>115</v>
      </c>
      <c r="ZZ56" s="16" t="s">
        <v>116</v>
      </c>
    </row>
    <row r="57" spans="1:702" ht="15" customHeight="1" x14ac:dyDescent="0.25">
      <c r="A57" s="18" t="s">
        <v>117</v>
      </c>
      <c r="B57" s="54" t="s">
        <v>118</v>
      </c>
      <c r="C57" s="55"/>
      <c r="D57" s="56"/>
      <c r="E57" s="14"/>
      <c r="F57" s="14"/>
      <c r="G57" s="14"/>
      <c r="H57" s="15"/>
    </row>
    <row r="58" spans="1:702" x14ac:dyDescent="0.25">
      <c r="A58" s="19"/>
      <c r="B58" s="20" t="s">
        <v>119</v>
      </c>
      <c r="D58" s="17"/>
      <c r="E58" s="14"/>
      <c r="F58" s="14"/>
      <c r="G58" s="14"/>
      <c r="H58" s="15"/>
    </row>
    <row r="59" spans="1:702" x14ac:dyDescent="0.25">
      <c r="A59" s="19"/>
      <c r="B59" s="20" t="s">
        <v>120</v>
      </c>
      <c r="C59" s="21" t="s">
        <v>121</v>
      </c>
      <c r="D59" s="22">
        <v>4</v>
      </c>
      <c r="E59" s="14"/>
      <c r="F59" s="14"/>
      <c r="G59" s="14"/>
      <c r="H59" s="15"/>
    </row>
    <row r="60" spans="1:702" x14ac:dyDescent="0.25">
      <c r="A60" s="19"/>
      <c r="B60" s="20" t="s">
        <v>122</v>
      </c>
      <c r="C60" s="21" t="s">
        <v>123</v>
      </c>
      <c r="D60" s="22">
        <v>2</v>
      </c>
      <c r="E60" s="14"/>
      <c r="F60" s="14"/>
      <c r="G60" s="14"/>
      <c r="H60" s="15"/>
    </row>
    <row r="61" spans="1:702" x14ac:dyDescent="0.25">
      <c r="A61" s="19"/>
      <c r="C61" s="37" t="s">
        <v>124</v>
      </c>
      <c r="D61" s="39">
        <v>6</v>
      </c>
      <c r="E61" s="23" t="s">
        <v>125</v>
      </c>
      <c r="F61" s="24">
        <v>6</v>
      </c>
      <c r="G61" s="25"/>
      <c r="H61" s="26">
        <f>ROUND(F61*G61,2)</f>
        <v>0</v>
      </c>
      <c r="ZY61" t="s">
        <v>126</v>
      </c>
      <c r="ZZ61" s="16" t="s">
        <v>127</v>
      </c>
    </row>
    <row r="62" spans="1:702" ht="15" customHeight="1" x14ac:dyDescent="0.25">
      <c r="A62" s="18" t="s">
        <v>128</v>
      </c>
      <c r="B62" s="54" t="s">
        <v>129</v>
      </c>
      <c r="C62" s="55"/>
      <c r="D62" s="56"/>
      <c r="E62" s="14"/>
      <c r="F62" s="14"/>
      <c r="G62" s="14"/>
      <c r="H62" s="15"/>
    </row>
    <row r="63" spans="1:702" x14ac:dyDescent="0.25">
      <c r="A63" s="19"/>
      <c r="B63" s="20" t="s">
        <v>130</v>
      </c>
      <c r="D63" s="17"/>
      <c r="E63" s="14"/>
      <c r="F63" s="14"/>
      <c r="G63" s="14"/>
      <c r="H63" s="15"/>
    </row>
    <row r="64" spans="1:702" x14ac:dyDescent="0.25">
      <c r="A64" s="19"/>
      <c r="B64" s="20" t="s">
        <v>131</v>
      </c>
      <c r="C64" s="21" t="s">
        <v>132</v>
      </c>
      <c r="D64" s="36">
        <v>53.53</v>
      </c>
      <c r="E64" s="14"/>
      <c r="F64" s="14"/>
      <c r="G64" s="14"/>
      <c r="H64" s="15"/>
    </row>
    <row r="65" spans="1:702" x14ac:dyDescent="0.25">
      <c r="A65" s="19"/>
      <c r="B65" s="20" t="s">
        <v>133</v>
      </c>
      <c r="C65" s="21" t="s">
        <v>134</v>
      </c>
      <c r="D65" s="36">
        <v>10.49</v>
      </c>
      <c r="E65" s="14"/>
      <c r="F65" s="14"/>
      <c r="G65" s="14"/>
      <c r="H65" s="15"/>
    </row>
    <row r="66" spans="1:702" x14ac:dyDescent="0.25">
      <c r="A66" s="19"/>
      <c r="C66" s="37" t="s">
        <v>135</v>
      </c>
      <c r="D66" s="38">
        <v>64.02</v>
      </c>
      <c r="E66" s="23" t="s">
        <v>136</v>
      </c>
      <c r="F66" s="25">
        <v>64.02</v>
      </c>
      <c r="G66" s="25"/>
      <c r="H66" s="26">
        <f>ROUND(F66*G66,2)</f>
        <v>0</v>
      </c>
      <c r="ZY66" t="s">
        <v>137</v>
      </c>
      <c r="ZZ66" s="16" t="s">
        <v>138</v>
      </c>
    </row>
    <row r="67" spans="1:702" ht="15" customHeight="1" x14ac:dyDescent="0.25">
      <c r="A67" s="18" t="s">
        <v>139</v>
      </c>
      <c r="B67" s="54" t="s">
        <v>140</v>
      </c>
      <c r="C67" s="55"/>
      <c r="D67" s="56"/>
      <c r="E67" s="14"/>
      <c r="F67" s="14"/>
      <c r="G67" s="14"/>
      <c r="H67" s="15"/>
    </row>
    <row r="68" spans="1:702" x14ac:dyDescent="0.25">
      <c r="A68" s="19"/>
      <c r="B68" s="20" t="s">
        <v>141</v>
      </c>
      <c r="D68" s="17"/>
      <c r="E68" s="14"/>
      <c r="F68" s="14"/>
      <c r="G68" s="14"/>
      <c r="H68" s="15"/>
    </row>
    <row r="69" spans="1:702" x14ac:dyDescent="0.25">
      <c r="A69" s="19"/>
      <c r="B69" s="20" t="s">
        <v>142</v>
      </c>
      <c r="C69" s="21" t="s">
        <v>143</v>
      </c>
      <c r="D69" s="36">
        <v>97.92</v>
      </c>
      <c r="E69" s="14"/>
      <c r="F69" s="14"/>
      <c r="G69" s="14"/>
      <c r="H69" s="15"/>
    </row>
    <row r="70" spans="1:702" x14ac:dyDescent="0.25">
      <c r="A70" s="19"/>
      <c r="B70" s="20" t="s">
        <v>144</v>
      </c>
      <c r="C70" s="21" t="s">
        <v>145</v>
      </c>
      <c r="D70" s="36">
        <v>7.05</v>
      </c>
      <c r="E70" s="14"/>
      <c r="F70" s="14"/>
      <c r="G70" s="14"/>
      <c r="H70" s="15"/>
    </row>
    <row r="71" spans="1:702" x14ac:dyDescent="0.25">
      <c r="A71" s="19"/>
      <c r="C71" s="37" t="s">
        <v>146</v>
      </c>
      <c r="D71" s="38">
        <v>104.97</v>
      </c>
      <c r="E71" s="23" t="s">
        <v>147</v>
      </c>
      <c r="F71" s="25">
        <v>104.97</v>
      </c>
      <c r="G71" s="25"/>
      <c r="H71" s="26">
        <f>ROUND(F71*G71,2)</f>
        <v>0</v>
      </c>
      <c r="ZY71" t="s">
        <v>148</v>
      </c>
      <c r="ZZ71" s="16" t="s">
        <v>149</v>
      </c>
    </row>
    <row r="72" spans="1:702" ht="15" customHeight="1" x14ac:dyDescent="0.25">
      <c r="A72" s="18" t="s">
        <v>150</v>
      </c>
      <c r="B72" s="54" t="s">
        <v>151</v>
      </c>
      <c r="C72" s="55"/>
      <c r="D72" s="56"/>
      <c r="E72" s="14"/>
      <c r="F72" s="14"/>
      <c r="G72" s="14"/>
      <c r="H72" s="15"/>
    </row>
    <row r="73" spans="1:702" x14ac:dyDescent="0.25">
      <c r="A73" s="19"/>
      <c r="B73" s="20" t="s">
        <v>152</v>
      </c>
      <c r="D73" s="17"/>
      <c r="E73" s="14"/>
      <c r="F73" s="14"/>
      <c r="G73" s="14"/>
      <c r="H73" s="15"/>
    </row>
    <row r="74" spans="1:702" x14ac:dyDescent="0.25">
      <c r="A74" s="19"/>
      <c r="B74" s="20" t="s">
        <v>153</v>
      </c>
      <c r="C74" s="21" t="s">
        <v>154</v>
      </c>
      <c r="D74" s="36">
        <v>97.92</v>
      </c>
      <c r="E74" s="14"/>
      <c r="F74" s="14"/>
      <c r="G74" s="14"/>
      <c r="H74" s="15"/>
    </row>
    <row r="75" spans="1:702" x14ac:dyDescent="0.25">
      <c r="A75" s="19"/>
      <c r="B75" s="20" t="s">
        <v>155</v>
      </c>
      <c r="C75" s="21" t="s">
        <v>156</v>
      </c>
      <c r="D75" s="36">
        <v>7.05</v>
      </c>
      <c r="E75" s="14"/>
      <c r="F75" s="14"/>
      <c r="G75" s="14"/>
      <c r="H75" s="15"/>
    </row>
    <row r="76" spans="1:702" x14ac:dyDescent="0.25">
      <c r="A76" s="19"/>
      <c r="C76" s="37" t="s">
        <v>157</v>
      </c>
      <c r="D76" s="38">
        <v>104.97</v>
      </c>
      <c r="E76" s="23" t="s">
        <v>158</v>
      </c>
      <c r="F76" s="25">
        <v>104.97</v>
      </c>
      <c r="G76" s="25"/>
      <c r="H76" s="26">
        <f>ROUND(F76*G76,2)</f>
        <v>0</v>
      </c>
      <c r="ZY76" t="s">
        <v>159</v>
      </c>
      <c r="ZZ76" s="16" t="s">
        <v>160</v>
      </c>
    </row>
    <row r="77" spans="1:702" ht="15" customHeight="1" x14ac:dyDescent="0.25">
      <c r="A77" s="18" t="s">
        <v>161</v>
      </c>
      <c r="B77" s="54" t="s">
        <v>162</v>
      </c>
      <c r="C77" s="55"/>
      <c r="D77" s="56"/>
      <c r="E77" s="14"/>
      <c r="F77" s="14"/>
      <c r="G77" s="14"/>
      <c r="H77" s="15"/>
    </row>
    <row r="78" spans="1:702" x14ac:dyDescent="0.25">
      <c r="A78" s="19"/>
      <c r="B78" s="20" t="s">
        <v>163</v>
      </c>
      <c r="D78" s="17"/>
      <c r="E78" s="14"/>
      <c r="F78" s="14"/>
      <c r="G78" s="14"/>
      <c r="H78" s="15"/>
    </row>
    <row r="79" spans="1:702" x14ac:dyDescent="0.25">
      <c r="A79" s="19"/>
      <c r="B79" s="20" t="s">
        <v>164</v>
      </c>
      <c r="C79" s="21" t="s">
        <v>165</v>
      </c>
      <c r="D79" s="22">
        <v>8</v>
      </c>
      <c r="E79" s="23" t="s">
        <v>166</v>
      </c>
      <c r="F79" s="24">
        <v>8</v>
      </c>
      <c r="G79" s="25"/>
      <c r="H79" s="26">
        <f>ROUND(F79*G79,2)</f>
        <v>0</v>
      </c>
      <c r="ZY79" t="s">
        <v>167</v>
      </c>
      <c r="ZZ79" s="16" t="s">
        <v>168</v>
      </c>
    </row>
    <row r="80" spans="1:702" ht="15" customHeight="1" x14ac:dyDescent="0.25">
      <c r="A80" s="18" t="s">
        <v>169</v>
      </c>
      <c r="B80" s="54" t="s">
        <v>170</v>
      </c>
      <c r="C80" s="55"/>
      <c r="D80" s="56"/>
      <c r="E80" s="14"/>
      <c r="F80" s="14"/>
      <c r="G80" s="14"/>
      <c r="H80" s="15"/>
    </row>
    <row r="81" spans="1:702" x14ac:dyDescent="0.25">
      <c r="A81" s="19"/>
      <c r="B81" s="20" t="s">
        <v>171</v>
      </c>
      <c r="D81" s="17"/>
      <c r="E81" s="14"/>
      <c r="F81" s="14"/>
      <c r="G81" s="14"/>
      <c r="H81" s="15"/>
    </row>
    <row r="82" spans="1:702" x14ac:dyDescent="0.25">
      <c r="A82" s="19"/>
      <c r="B82" s="20" t="s">
        <v>172</v>
      </c>
      <c r="C82" s="21" t="s">
        <v>173</v>
      </c>
      <c r="D82" s="22">
        <v>6</v>
      </c>
      <c r="E82" s="23" t="s">
        <v>174</v>
      </c>
      <c r="F82" s="24">
        <v>6</v>
      </c>
      <c r="G82" s="25"/>
      <c r="H82" s="26">
        <f>ROUND(F82*G82,2)</f>
        <v>0</v>
      </c>
      <c r="ZY82" t="s">
        <v>175</v>
      </c>
      <c r="ZZ82" s="16" t="s">
        <v>176</v>
      </c>
    </row>
    <row r="83" spans="1:702" ht="15" customHeight="1" x14ac:dyDescent="0.25">
      <c r="A83" s="18" t="s">
        <v>177</v>
      </c>
      <c r="B83" s="54" t="s">
        <v>178</v>
      </c>
      <c r="C83" s="55"/>
      <c r="D83" s="56"/>
      <c r="E83" s="14"/>
      <c r="F83" s="14"/>
      <c r="G83" s="14"/>
      <c r="H83" s="15"/>
    </row>
    <row r="84" spans="1:702" x14ac:dyDescent="0.25">
      <c r="A84" s="19"/>
      <c r="B84" s="20" t="s">
        <v>179</v>
      </c>
      <c r="D84" s="17"/>
      <c r="E84" s="14"/>
      <c r="F84" s="14"/>
      <c r="G84" s="14"/>
      <c r="H84" s="15"/>
    </row>
    <row r="85" spans="1:702" x14ac:dyDescent="0.25">
      <c r="A85" s="19"/>
      <c r="B85" s="20" t="s">
        <v>180</v>
      </c>
      <c r="C85" s="21" t="s">
        <v>181</v>
      </c>
      <c r="D85" s="36">
        <v>28.26</v>
      </c>
      <c r="E85" s="23" t="s">
        <v>182</v>
      </c>
      <c r="F85" s="25">
        <v>28.26</v>
      </c>
      <c r="G85" s="25"/>
      <c r="H85" s="26">
        <f>ROUND(F85*G85,2)</f>
        <v>0</v>
      </c>
      <c r="ZY85" t="s">
        <v>183</v>
      </c>
      <c r="ZZ85" s="16" t="s">
        <v>184</v>
      </c>
    </row>
    <row r="86" spans="1:702" x14ac:dyDescent="0.25">
      <c r="A86" s="27"/>
      <c r="B86" s="28"/>
      <c r="C86" s="29"/>
      <c r="D86" s="30"/>
      <c r="E86" s="14"/>
      <c r="F86" s="14"/>
      <c r="G86" s="14"/>
      <c r="H86" s="31"/>
    </row>
    <row r="87" spans="1:702" ht="15" customHeight="1" x14ac:dyDescent="0.25">
      <c r="A87" s="32"/>
      <c r="B87" s="57" t="s">
        <v>185</v>
      </c>
      <c r="C87" s="58"/>
      <c r="D87" s="59"/>
      <c r="E87" s="14"/>
      <c r="F87" s="14"/>
      <c r="G87" s="14"/>
      <c r="H87" s="33">
        <f>SUBTOTAL(109,H43:H86)</f>
        <v>0</v>
      </c>
      <c r="I87" s="34"/>
      <c r="ZY87" t="s">
        <v>186</v>
      </c>
    </row>
    <row r="88" spans="1:702" x14ac:dyDescent="0.25">
      <c r="A88" s="35"/>
      <c r="B88" s="8"/>
      <c r="C88" s="9"/>
      <c r="D88" s="10"/>
      <c r="E88" s="14"/>
      <c r="F88" s="14"/>
      <c r="G88" s="14"/>
      <c r="H88" s="12"/>
    </row>
    <row r="89" spans="1:702" ht="15" customHeight="1" x14ac:dyDescent="0.25">
      <c r="A89" s="13" t="s">
        <v>187</v>
      </c>
      <c r="B89" s="51" t="s">
        <v>188</v>
      </c>
      <c r="C89" s="52"/>
      <c r="D89" s="53"/>
      <c r="E89" s="14"/>
      <c r="F89" s="14"/>
      <c r="G89" s="14"/>
      <c r="H89" s="15"/>
      <c r="ZY89" t="s">
        <v>189</v>
      </c>
      <c r="ZZ89" s="16"/>
    </row>
    <row r="90" spans="1:702" x14ac:dyDescent="0.25">
      <c r="A90" s="13" t="s">
        <v>190</v>
      </c>
      <c r="D90" s="17"/>
      <c r="E90" s="14"/>
      <c r="F90" s="14"/>
      <c r="G90" s="14"/>
      <c r="H90" s="15"/>
      <c r="ZY90" t="s">
        <v>191</v>
      </c>
      <c r="ZZ90" s="16"/>
    </row>
    <row r="91" spans="1:702" ht="15" customHeight="1" x14ac:dyDescent="0.25">
      <c r="A91" s="13" t="s">
        <v>192</v>
      </c>
      <c r="B91" s="60" t="s">
        <v>193</v>
      </c>
      <c r="C91" s="61"/>
      <c r="D91" s="62"/>
      <c r="E91" s="14"/>
      <c r="F91" s="14"/>
      <c r="G91" s="14"/>
      <c r="H91" s="15"/>
      <c r="ZY91" t="s">
        <v>194</v>
      </c>
      <c r="ZZ91" s="16"/>
    </row>
    <row r="92" spans="1:702" ht="15" customHeight="1" x14ac:dyDescent="0.25">
      <c r="A92" s="18" t="s">
        <v>195</v>
      </c>
      <c r="B92" s="54" t="s">
        <v>196</v>
      </c>
      <c r="C92" s="55"/>
      <c r="D92" s="56"/>
      <c r="E92" s="14"/>
      <c r="F92" s="14"/>
      <c r="G92" s="14"/>
      <c r="H92" s="15"/>
    </row>
    <row r="93" spans="1:702" x14ac:dyDescent="0.25">
      <c r="A93" s="19"/>
      <c r="B93" s="20" t="s">
        <v>197</v>
      </c>
      <c r="D93" s="17"/>
      <c r="E93" s="14"/>
      <c r="F93" s="14"/>
      <c r="G93" s="14"/>
      <c r="H93" s="15"/>
    </row>
    <row r="94" spans="1:702" x14ac:dyDescent="0.25">
      <c r="A94" s="19"/>
      <c r="B94" s="20" t="s">
        <v>198</v>
      </c>
      <c r="C94" s="21" t="s">
        <v>199</v>
      </c>
      <c r="D94" s="22">
        <v>23</v>
      </c>
      <c r="E94" s="23" t="s">
        <v>200</v>
      </c>
      <c r="F94" s="24">
        <v>23</v>
      </c>
      <c r="G94" s="25"/>
      <c r="H94" s="26">
        <f>ROUND(F94*G94,2)</f>
        <v>0</v>
      </c>
      <c r="ZY94" t="s">
        <v>201</v>
      </c>
      <c r="ZZ94" s="16" t="s">
        <v>202</v>
      </c>
    </row>
    <row r="95" spans="1:702" ht="15" customHeight="1" x14ac:dyDescent="0.25">
      <c r="A95" s="13" t="s">
        <v>203</v>
      </c>
      <c r="B95" s="60" t="s">
        <v>204</v>
      </c>
      <c r="C95" s="61"/>
      <c r="D95" s="62"/>
      <c r="E95" s="14"/>
      <c r="F95" s="14"/>
      <c r="G95" s="14"/>
      <c r="H95" s="15"/>
      <c r="ZY95" t="s">
        <v>205</v>
      </c>
      <c r="ZZ95" s="16"/>
    </row>
    <row r="96" spans="1:702" ht="15" customHeight="1" x14ac:dyDescent="0.25">
      <c r="A96" s="18" t="s">
        <v>206</v>
      </c>
      <c r="B96" s="54" t="s">
        <v>207</v>
      </c>
      <c r="C96" s="55"/>
      <c r="D96" s="56"/>
      <c r="E96" s="14"/>
      <c r="F96" s="14"/>
      <c r="G96" s="14"/>
      <c r="H96" s="15"/>
    </row>
    <row r="97" spans="1:702" x14ac:dyDescent="0.25">
      <c r="A97" s="19"/>
      <c r="B97" s="20" t="s">
        <v>208</v>
      </c>
      <c r="D97" s="17"/>
      <c r="E97" s="14"/>
      <c r="F97" s="14"/>
      <c r="G97" s="14"/>
      <c r="H97" s="15"/>
    </row>
    <row r="98" spans="1:702" x14ac:dyDescent="0.25">
      <c r="A98" s="19"/>
      <c r="B98" s="20" t="s">
        <v>209</v>
      </c>
      <c r="C98" s="21" t="s">
        <v>210</v>
      </c>
      <c r="D98" s="36">
        <v>781.25</v>
      </c>
      <c r="E98" s="14"/>
      <c r="F98" s="14"/>
      <c r="G98" s="14"/>
      <c r="H98" s="15"/>
    </row>
    <row r="99" spans="1:702" x14ac:dyDescent="0.25">
      <c r="A99" s="19"/>
      <c r="B99" s="20" t="s">
        <v>211</v>
      </c>
      <c r="C99" s="21" t="s">
        <v>212</v>
      </c>
      <c r="D99" s="36">
        <v>35.9</v>
      </c>
      <c r="E99" s="14"/>
      <c r="F99" s="14"/>
      <c r="G99" s="14"/>
      <c r="H99" s="15"/>
    </row>
    <row r="100" spans="1:702" x14ac:dyDescent="0.25">
      <c r="A100" s="19"/>
      <c r="C100" s="37" t="s">
        <v>213</v>
      </c>
      <c r="D100" s="38">
        <v>817.15</v>
      </c>
      <c r="E100" s="23" t="s">
        <v>214</v>
      </c>
      <c r="F100" s="25">
        <v>817.15</v>
      </c>
      <c r="G100" s="25"/>
      <c r="H100" s="26">
        <f>ROUND(F100*G100,2)</f>
        <v>0</v>
      </c>
      <c r="ZY100" t="s">
        <v>215</v>
      </c>
      <c r="ZZ100" s="16" t="s">
        <v>216</v>
      </c>
    </row>
    <row r="101" spans="1:702" x14ac:dyDescent="0.25">
      <c r="A101" s="27"/>
      <c r="B101" s="28"/>
      <c r="C101" s="29"/>
      <c r="D101" s="30"/>
      <c r="E101" s="14"/>
      <c r="F101" s="14"/>
      <c r="G101" s="14"/>
      <c r="H101" s="31"/>
    </row>
    <row r="102" spans="1:702" ht="15" customHeight="1" x14ac:dyDescent="0.25">
      <c r="A102" s="32"/>
      <c r="B102" s="57" t="s">
        <v>217</v>
      </c>
      <c r="C102" s="58"/>
      <c r="D102" s="59"/>
      <c r="E102" s="14"/>
      <c r="F102" s="14"/>
      <c r="G102" s="14"/>
      <c r="H102" s="33">
        <f>SUBTOTAL(109,H90:H101)</f>
        <v>0</v>
      </c>
      <c r="I102" s="34"/>
      <c r="ZY102" t="s">
        <v>218</v>
      </c>
    </row>
    <row r="103" spans="1:702" x14ac:dyDescent="0.25">
      <c r="A103" s="35"/>
      <c r="B103" s="8"/>
      <c r="C103" s="9"/>
      <c r="D103" s="10"/>
      <c r="E103" s="14"/>
      <c r="F103" s="14"/>
      <c r="G103" s="14"/>
      <c r="H103" s="12"/>
    </row>
    <row r="104" spans="1:702" ht="25.5" customHeight="1" x14ac:dyDescent="0.25">
      <c r="A104" s="13" t="s">
        <v>219</v>
      </c>
      <c r="B104" s="51" t="s">
        <v>220</v>
      </c>
      <c r="C104" s="52"/>
      <c r="D104" s="53"/>
      <c r="E104" s="14"/>
      <c r="F104" s="14"/>
      <c r="G104" s="14"/>
      <c r="H104" s="15"/>
      <c r="ZY104" t="s">
        <v>221</v>
      </c>
      <c r="ZZ104" s="16"/>
    </row>
    <row r="105" spans="1:702" ht="15" customHeight="1" x14ac:dyDescent="0.25">
      <c r="A105" s="13" t="s">
        <v>222</v>
      </c>
      <c r="B105" s="63" t="s">
        <v>223</v>
      </c>
      <c r="C105" s="64"/>
      <c r="D105" s="65"/>
      <c r="E105" s="14"/>
      <c r="F105" s="14"/>
      <c r="G105" s="14"/>
      <c r="H105" s="15"/>
      <c r="ZY105" t="s">
        <v>224</v>
      </c>
      <c r="ZZ105" s="16"/>
    </row>
    <row r="106" spans="1:702" ht="36.75" customHeight="1" x14ac:dyDescent="0.25">
      <c r="A106" s="18" t="s">
        <v>225</v>
      </c>
      <c r="B106" s="54" t="s">
        <v>226</v>
      </c>
      <c r="C106" s="55"/>
      <c r="D106" s="56"/>
      <c r="E106" s="14"/>
      <c r="F106" s="14"/>
      <c r="G106" s="14"/>
      <c r="H106" s="15"/>
    </row>
    <row r="107" spans="1:702" x14ac:dyDescent="0.25">
      <c r="A107" s="19"/>
      <c r="B107" s="20" t="s">
        <v>227</v>
      </c>
      <c r="D107" s="17"/>
      <c r="E107" s="14"/>
      <c r="F107" s="14"/>
      <c r="G107" s="14"/>
      <c r="H107" s="15"/>
    </row>
    <row r="108" spans="1:702" x14ac:dyDescent="0.25">
      <c r="A108" s="19"/>
      <c r="B108" s="20" t="s">
        <v>228</v>
      </c>
      <c r="C108" s="21" t="s">
        <v>229</v>
      </c>
      <c r="D108" s="36">
        <v>146.88</v>
      </c>
      <c r="E108" s="23" t="s">
        <v>230</v>
      </c>
      <c r="F108" s="25">
        <v>146.88</v>
      </c>
      <c r="G108" s="25"/>
      <c r="H108" s="26">
        <f>ROUND(F108*G108,2)</f>
        <v>0</v>
      </c>
      <c r="ZY108" t="s">
        <v>231</v>
      </c>
      <c r="ZZ108" s="16" t="s">
        <v>232</v>
      </c>
    </row>
    <row r="109" spans="1:702" ht="15" customHeight="1" x14ac:dyDescent="0.25">
      <c r="A109" s="18" t="s">
        <v>233</v>
      </c>
      <c r="B109" s="54" t="s">
        <v>234</v>
      </c>
      <c r="C109" s="55"/>
      <c r="D109" s="56"/>
      <c r="E109" s="14"/>
      <c r="F109" s="14"/>
      <c r="G109" s="14"/>
      <c r="H109" s="15"/>
    </row>
    <row r="110" spans="1:702" x14ac:dyDescent="0.25">
      <c r="A110" s="19"/>
      <c r="B110" s="20" t="s">
        <v>235</v>
      </c>
      <c r="D110" s="17"/>
      <c r="E110" s="14"/>
      <c r="F110" s="14"/>
      <c r="G110" s="14"/>
      <c r="H110" s="15"/>
    </row>
    <row r="111" spans="1:702" x14ac:dyDescent="0.25">
      <c r="A111" s="19"/>
      <c r="B111" s="20" t="s">
        <v>236</v>
      </c>
      <c r="C111" s="21" t="s">
        <v>237</v>
      </c>
      <c r="D111" s="36">
        <v>146.88</v>
      </c>
      <c r="E111" s="23" t="s">
        <v>238</v>
      </c>
      <c r="F111" s="25">
        <v>146.88</v>
      </c>
      <c r="G111" s="25"/>
      <c r="H111" s="26">
        <f>ROUND(F111*G111,2)</f>
        <v>0</v>
      </c>
      <c r="ZY111" t="s">
        <v>239</v>
      </c>
      <c r="ZZ111" s="16" t="s">
        <v>240</v>
      </c>
    </row>
    <row r="112" spans="1:702" x14ac:dyDescent="0.25">
      <c r="A112" s="27"/>
      <c r="B112" s="28"/>
      <c r="C112" s="29"/>
      <c r="D112" s="30"/>
      <c r="E112" s="14"/>
      <c r="F112" s="14"/>
      <c r="G112" s="14"/>
      <c r="H112" s="31"/>
    </row>
    <row r="113" spans="1:702" ht="25.5" customHeight="1" x14ac:dyDescent="0.25">
      <c r="A113" s="32"/>
      <c r="B113" s="57" t="s">
        <v>241</v>
      </c>
      <c r="C113" s="58"/>
      <c r="D113" s="59"/>
      <c r="E113" s="14"/>
      <c r="F113" s="14"/>
      <c r="G113" s="14"/>
      <c r="H113" s="33">
        <f>SUBTOTAL(109,H105:H112)</f>
        <v>0</v>
      </c>
      <c r="I113" s="34"/>
      <c r="ZY113" t="s">
        <v>242</v>
      </c>
    </row>
    <row r="114" spans="1:702" x14ac:dyDescent="0.25">
      <c r="A114" s="35"/>
      <c r="B114" s="8"/>
      <c r="C114" s="9"/>
      <c r="D114" s="10"/>
      <c r="E114" s="14"/>
      <c r="F114" s="14"/>
      <c r="G114" s="14"/>
      <c r="H114" s="12"/>
    </row>
    <row r="115" spans="1:702" ht="25.5" customHeight="1" x14ac:dyDescent="0.25">
      <c r="A115" s="13" t="s">
        <v>243</v>
      </c>
      <c r="B115" s="51" t="s">
        <v>244</v>
      </c>
      <c r="C115" s="52"/>
      <c r="D115" s="53"/>
      <c r="E115" s="14"/>
      <c r="F115" s="14"/>
      <c r="G115" s="14"/>
      <c r="H115" s="15"/>
      <c r="ZY115" t="s">
        <v>245</v>
      </c>
      <c r="ZZ115" s="16"/>
    </row>
    <row r="116" spans="1:702" ht="25.5" customHeight="1" x14ac:dyDescent="0.25">
      <c r="A116" s="13" t="s">
        <v>246</v>
      </c>
      <c r="B116" s="63" t="s">
        <v>247</v>
      </c>
      <c r="C116" s="64"/>
      <c r="D116" s="65"/>
      <c r="E116" s="14"/>
      <c r="F116" s="14"/>
      <c r="G116" s="14"/>
      <c r="H116" s="15"/>
      <c r="ZY116" t="s">
        <v>248</v>
      </c>
      <c r="ZZ116" s="16"/>
    </row>
    <row r="117" spans="1:702" ht="23.85" customHeight="1" x14ac:dyDescent="0.25">
      <c r="A117" s="18" t="s">
        <v>249</v>
      </c>
      <c r="B117" s="54" t="s">
        <v>250</v>
      </c>
      <c r="C117" s="55"/>
      <c r="D117" s="56"/>
      <c r="E117" s="14"/>
      <c r="F117" s="14"/>
      <c r="G117" s="14"/>
      <c r="H117" s="15"/>
    </row>
    <row r="118" spans="1:702" x14ac:dyDescent="0.25">
      <c r="A118" s="19"/>
      <c r="B118" s="20" t="s">
        <v>251</v>
      </c>
      <c r="D118" s="17"/>
      <c r="E118" s="14"/>
      <c r="F118" s="14"/>
      <c r="G118" s="14"/>
      <c r="H118" s="15"/>
    </row>
    <row r="119" spans="1:702" x14ac:dyDescent="0.25">
      <c r="A119" s="19"/>
      <c r="B119" s="20" t="s">
        <v>252</v>
      </c>
      <c r="C119" s="21" t="s">
        <v>253</v>
      </c>
      <c r="D119" s="36">
        <v>259.27999999999997</v>
      </c>
      <c r="E119" s="23" t="s">
        <v>254</v>
      </c>
      <c r="F119" s="25">
        <v>259.27999999999997</v>
      </c>
      <c r="G119" s="25"/>
      <c r="H119" s="26">
        <f>ROUND(F119*G119,2)</f>
        <v>0</v>
      </c>
      <c r="ZY119" t="s">
        <v>255</v>
      </c>
      <c r="ZZ119" s="16" t="s">
        <v>256</v>
      </c>
    </row>
    <row r="120" spans="1:702" ht="23.85" customHeight="1" x14ac:dyDescent="0.25">
      <c r="A120" s="18" t="s">
        <v>257</v>
      </c>
      <c r="B120" s="54" t="s">
        <v>258</v>
      </c>
      <c r="C120" s="55"/>
      <c r="D120" s="56"/>
      <c r="E120" s="14"/>
      <c r="F120" s="14"/>
      <c r="G120" s="14"/>
      <c r="H120" s="15"/>
    </row>
    <row r="121" spans="1:702" x14ac:dyDescent="0.25">
      <c r="A121" s="19"/>
      <c r="B121" s="20" t="s">
        <v>259</v>
      </c>
      <c r="D121" s="17"/>
      <c r="E121" s="14"/>
      <c r="F121" s="14"/>
      <c r="G121" s="14"/>
      <c r="H121" s="15"/>
    </row>
    <row r="122" spans="1:702" x14ac:dyDescent="0.25">
      <c r="A122" s="19"/>
      <c r="B122" s="20" t="s">
        <v>260</v>
      </c>
      <c r="C122" s="21" t="s">
        <v>261</v>
      </c>
      <c r="D122" s="22">
        <v>3</v>
      </c>
      <c r="E122" s="23" t="s">
        <v>262</v>
      </c>
      <c r="F122" s="24">
        <v>3</v>
      </c>
      <c r="G122" s="25"/>
      <c r="H122" s="26">
        <f>ROUND(F122*G122,2)</f>
        <v>0</v>
      </c>
      <c r="ZY122" t="s">
        <v>263</v>
      </c>
      <c r="ZZ122" s="16" t="s">
        <v>264</v>
      </c>
    </row>
    <row r="123" spans="1:702" x14ac:dyDescent="0.25">
      <c r="A123" s="27"/>
      <c r="B123" s="28"/>
      <c r="C123" s="29"/>
      <c r="D123" s="30"/>
      <c r="E123" s="14"/>
      <c r="F123" s="14"/>
      <c r="G123" s="14"/>
      <c r="H123" s="31"/>
    </row>
    <row r="124" spans="1:702" ht="25.5" customHeight="1" x14ac:dyDescent="0.25">
      <c r="A124" s="32"/>
      <c r="B124" s="57" t="s">
        <v>265</v>
      </c>
      <c r="C124" s="58"/>
      <c r="D124" s="59"/>
      <c r="E124" s="14"/>
      <c r="F124" s="14"/>
      <c r="G124" s="14"/>
      <c r="H124" s="33">
        <f>SUBTOTAL(109,H116:H123)</f>
        <v>0</v>
      </c>
      <c r="I124" s="34"/>
      <c r="ZY124" t="s">
        <v>266</v>
      </c>
    </row>
    <row r="125" spans="1:702" x14ac:dyDescent="0.25">
      <c r="A125" s="35"/>
      <c r="B125" s="8"/>
      <c r="C125" s="9"/>
      <c r="D125" s="10"/>
      <c r="E125" s="14"/>
      <c r="F125" s="14"/>
      <c r="G125" s="14"/>
      <c r="H125" s="12"/>
    </row>
    <row r="126" spans="1:702" ht="15" customHeight="1" x14ac:dyDescent="0.25">
      <c r="A126" s="13"/>
      <c r="B126" s="48" t="s">
        <v>267</v>
      </c>
      <c r="C126" s="49"/>
      <c r="D126" s="50"/>
      <c r="E126" s="14"/>
      <c r="F126" s="14"/>
      <c r="G126" s="14"/>
      <c r="H126" s="15"/>
      <c r="ZY126" t="s">
        <v>268</v>
      </c>
      <c r="ZZ126" s="16" t="s">
        <v>269</v>
      </c>
    </row>
    <row r="127" spans="1:702" ht="25.5" customHeight="1" x14ac:dyDescent="0.25">
      <c r="A127" s="13" t="s">
        <v>270</v>
      </c>
      <c r="B127" s="51" t="s">
        <v>271</v>
      </c>
      <c r="C127" s="52"/>
      <c r="D127" s="53"/>
      <c r="E127" s="14"/>
      <c r="F127" s="14"/>
      <c r="G127" s="14"/>
      <c r="H127" s="15"/>
      <c r="ZY127" t="s">
        <v>272</v>
      </c>
      <c r="ZZ127" s="16"/>
    </row>
    <row r="128" spans="1:702" ht="39.4" customHeight="1" x14ac:dyDescent="0.25">
      <c r="A128" s="13" t="s">
        <v>273</v>
      </c>
      <c r="B128" s="63" t="s">
        <v>274</v>
      </c>
      <c r="C128" s="64"/>
      <c r="D128" s="65"/>
      <c r="E128" s="14"/>
      <c r="F128" s="14"/>
      <c r="G128" s="14"/>
      <c r="H128" s="15"/>
      <c r="ZY128" t="s">
        <v>275</v>
      </c>
      <c r="ZZ128" s="16"/>
    </row>
    <row r="129" spans="1:702" ht="46.7" customHeight="1" x14ac:dyDescent="0.25">
      <c r="A129" s="13" t="s">
        <v>276</v>
      </c>
      <c r="B129" s="60" t="s">
        <v>277</v>
      </c>
      <c r="C129" s="61"/>
      <c r="D129" s="62"/>
      <c r="E129" s="14"/>
      <c r="F129" s="14"/>
      <c r="G129" s="14"/>
      <c r="H129" s="15"/>
      <c r="ZY129" t="s">
        <v>278</v>
      </c>
      <c r="ZZ129" s="16"/>
    </row>
    <row r="130" spans="1:702" ht="95.25" customHeight="1" x14ac:dyDescent="0.25">
      <c r="A130" s="18" t="s">
        <v>279</v>
      </c>
      <c r="B130" s="54" t="s">
        <v>280</v>
      </c>
      <c r="C130" s="55"/>
      <c r="D130" s="56"/>
      <c r="E130" s="14"/>
      <c r="F130" s="14"/>
      <c r="G130" s="14"/>
      <c r="H130" s="15"/>
    </row>
    <row r="131" spans="1:702" x14ac:dyDescent="0.25">
      <c r="A131" s="19"/>
      <c r="B131" s="20" t="s">
        <v>281</v>
      </c>
      <c r="D131" s="17"/>
      <c r="E131" s="14"/>
      <c r="F131" s="14"/>
      <c r="G131" s="14"/>
      <c r="H131" s="15"/>
    </row>
    <row r="132" spans="1:702" x14ac:dyDescent="0.25">
      <c r="A132" s="19"/>
      <c r="B132" s="20" t="s">
        <v>282</v>
      </c>
      <c r="C132" s="21" t="s">
        <v>283</v>
      </c>
      <c r="D132" s="22">
        <v>2</v>
      </c>
      <c r="E132" s="23" t="s">
        <v>284</v>
      </c>
      <c r="F132" s="24">
        <v>2</v>
      </c>
      <c r="G132" s="25"/>
      <c r="H132" s="26">
        <f>ROUND(F132*G132,2)</f>
        <v>0</v>
      </c>
      <c r="ZY132" t="s">
        <v>285</v>
      </c>
      <c r="ZZ132" s="16" t="s">
        <v>286</v>
      </c>
    </row>
    <row r="133" spans="1:702" ht="15" customHeight="1" x14ac:dyDescent="0.25">
      <c r="A133" s="13" t="s">
        <v>287</v>
      </c>
      <c r="B133" s="60" t="s">
        <v>288</v>
      </c>
      <c r="C133" s="61"/>
      <c r="D133" s="62"/>
      <c r="E133" s="14"/>
      <c r="F133" s="14"/>
      <c r="G133" s="14"/>
      <c r="H133" s="15"/>
      <c r="ZY133" t="s">
        <v>289</v>
      </c>
      <c r="ZZ133" s="16"/>
    </row>
    <row r="134" spans="1:702" ht="36.75" customHeight="1" x14ac:dyDescent="0.25">
      <c r="A134" s="18" t="s">
        <v>290</v>
      </c>
      <c r="B134" s="54" t="s">
        <v>291</v>
      </c>
      <c r="C134" s="55"/>
      <c r="D134" s="56"/>
      <c r="E134" s="14"/>
      <c r="F134" s="14"/>
      <c r="G134" s="14"/>
      <c r="H134" s="15"/>
    </row>
    <row r="135" spans="1:702" x14ac:dyDescent="0.25">
      <c r="A135" s="19"/>
      <c r="B135" s="20" t="s">
        <v>292</v>
      </c>
      <c r="D135" s="17"/>
      <c r="E135" s="14"/>
      <c r="F135" s="14"/>
      <c r="G135" s="14"/>
      <c r="H135" s="15"/>
    </row>
    <row r="136" spans="1:702" x14ac:dyDescent="0.25">
      <c r="A136" s="19"/>
      <c r="B136" s="20" t="s">
        <v>293</v>
      </c>
      <c r="C136" s="21" t="s">
        <v>294</v>
      </c>
      <c r="D136" s="22">
        <v>2</v>
      </c>
      <c r="E136" s="23" t="s">
        <v>295</v>
      </c>
      <c r="F136" s="24">
        <v>2</v>
      </c>
      <c r="G136" s="25"/>
      <c r="H136" s="26">
        <f>ROUND(F136*G136,2)</f>
        <v>0</v>
      </c>
      <c r="ZY136" t="s">
        <v>296</v>
      </c>
      <c r="ZZ136" s="16" t="s">
        <v>297</v>
      </c>
    </row>
    <row r="137" spans="1:702" ht="23.85" customHeight="1" x14ac:dyDescent="0.25">
      <c r="A137" s="18" t="s">
        <v>298</v>
      </c>
      <c r="B137" s="54" t="s">
        <v>299</v>
      </c>
      <c r="C137" s="55"/>
      <c r="D137" s="56"/>
      <c r="E137" s="14"/>
      <c r="F137" s="14"/>
      <c r="G137" s="14"/>
      <c r="H137" s="15"/>
    </row>
    <row r="138" spans="1:702" x14ac:dyDescent="0.25">
      <c r="A138" s="19"/>
      <c r="B138" s="20" t="s">
        <v>300</v>
      </c>
      <c r="D138" s="17"/>
      <c r="E138" s="14"/>
      <c r="F138" s="14"/>
      <c r="G138" s="14"/>
      <c r="H138" s="15"/>
    </row>
    <row r="139" spans="1:702" x14ac:dyDescent="0.25">
      <c r="A139" s="19"/>
      <c r="B139" s="20" t="s">
        <v>301</v>
      </c>
      <c r="C139" s="21" t="s">
        <v>302</v>
      </c>
      <c r="D139" s="22">
        <v>2</v>
      </c>
      <c r="E139" s="23" t="s">
        <v>303</v>
      </c>
      <c r="F139" s="24">
        <v>2</v>
      </c>
      <c r="G139" s="25"/>
      <c r="H139" s="26">
        <f>ROUND(F139*G139,2)</f>
        <v>0</v>
      </c>
      <c r="ZY139" t="s">
        <v>304</v>
      </c>
      <c r="ZZ139" s="16" t="s">
        <v>305</v>
      </c>
    </row>
    <row r="140" spans="1:702" x14ac:dyDescent="0.25">
      <c r="A140" s="27"/>
      <c r="B140" s="28"/>
      <c r="C140" s="29"/>
      <c r="D140" s="30"/>
      <c r="E140" s="14"/>
      <c r="F140" s="14"/>
      <c r="G140" s="14"/>
      <c r="H140" s="31"/>
    </row>
    <row r="141" spans="1:702" ht="25.5" customHeight="1" x14ac:dyDescent="0.25">
      <c r="A141" s="32"/>
      <c r="B141" s="57" t="s">
        <v>306</v>
      </c>
      <c r="C141" s="58"/>
      <c r="D141" s="59"/>
      <c r="E141" s="14"/>
      <c r="F141" s="14"/>
      <c r="G141" s="14"/>
      <c r="H141" s="33">
        <f>SUBTOTAL(109,H128:H140)</f>
        <v>0</v>
      </c>
      <c r="I141" s="34"/>
      <c r="ZY141" t="s">
        <v>307</v>
      </c>
    </row>
    <row r="142" spans="1:702" x14ac:dyDescent="0.25">
      <c r="A142" s="35"/>
      <c r="B142" s="8"/>
      <c r="C142" s="9"/>
      <c r="D142" s="10"/>
      <c r="E142" s="14"/>
      <c r="F142" s="14"/>
      <c r="G142" s="14"/>
      <c r="H142" s="12"/>
    </row>
    <row r="143" spans="1:702" ht="15" customHeight="1" x14ac:dyDescent="0.25">
      <c r="A143" s="13"/>
      <c r="B143" s="48" t="s">
        <v>308</v>
      </c>
      <c r="C143" s="49"/>
      <c r="D143" s="50"/>
      <c r="E143" s="14"/>
      <c r="F143" s="14"/>
      <c r="G143" s="14"/>
      <c r="H143" s="15"/>
      <c r="ZY143" t="s">
        <v>309</v>
      </c>
      <c r="ZZ143" s="16" t="s">
        <v>310</v>
      </c>
    </row>
    <row r="144" spans="1:702" ht="15" customHeight="1" x14ac:dyDescent="0.25">
      <c r="A144" s="13" t="s">
        <v>311</v>
      </c>
      <c r="B144" s="51" t="s">
        <v>312</v>
      </c>
      <c r="C144" s="52"/>
      <c r="D144" s="53"/>
      <c r="E144" s="14"/>
      <c r="F144" s="14"/>
      <c r="G144" s="14"/>
      <c r="H144" s="15"/>
      <c r="ZY144" t="s">
        <v>313</v>
      </c>
      <c r="ZZ144" s="16"/>
    </row>
    <row r="145" spans="1:702" ht="15" customHeight="1" x14ac:dyDescent="0.25">
      <c r="A145" s="13" t="s">
        <v>314</v>
      </c>
      <c r="B145" s="63" t="s">
        <v>315</v>
      </c>
      <c r="C145" s="64"/>
      <c r="D145" s="65"/>
      <c r="E145" s="14"/>
      <c r="F145" s="14"/>
      <c r="G145" s="14"/>
      <c r="H145" s="15"/>
      <c r="ZY145" t="s">
        <v>316</v>
      </c>
      <c r="ZZ145" s="16"/>
    </row>
    <row r="146" spans="1:702" x14ac:dyDescent="0.25">
      <c r="A146" s="13" t="s">
        <v>317</v>
      </c>
      <c r="D146" s="17"/>
      <c r="E146" s="14"/>
      <c r="F146" s="14"/>
      <c r="G146" s="14"/>
      <c r="H146" s="15"/>
      <c r="ZY146" t="s">
        <v>318</v>
      </c>
      <c r="ZZ146" s="16"/>
    </row>
    <row r="147" spans="1:702" ht="15" customHeight="1" x14ac:dyDescent="0.25">
      <c r="A147" s="18" t="s">
        <v>319</v>
      </c>
      <c r="B147" s="54" t="s">
        <v>320</v>
      </c>
      <c r="C147" s="55"/>
      <c r="D147" s="56"/>
      <c r="E147" s="14"/>
      <c r="F147" s="14"/>
      <c r="G147" s="14"/>
      <c r="H147" s="15"/>
    </row>
    <row r="148" spans="1:702" x14ac:dyDescent="0.25">
      <c r="A148" s="19"/>
      <c r="B148" s="20" t="s">
        <v>321</v>
      </c>
      <c r="D148" s="17"/>
      <c r="E148" s="14"/>
      <c r="F148" s="14"/>
      <c r="G148" s="14"/>
      <c r="H148" s="15"/>
    </row>
    <row r="149" spans="1:702" x14ac:dyDescent="0.25">
      <c r="A149" s="19"/>
      <c r="B149" s="20" t="s">
        <v>322</v>
      </c>
      <c r="C149" s="21" t="s">
        <v>323</v>
      </c>
      <c r="D149" s="36">
        <v>63.73</v>
      </c>
      <c r="E149" s="14"/>
      <c r="F149" s="14"/>
      <c r="G149" s="14"/>
      <c r="H149" s="15"/>
    </row>
    <row r="150" spans="1:702" x14ac:dyDescent="0.25">
      <c r="A150" s="19"/>
      <c r="B150" s="20" t="s">
        <v>324</v>
      </c>
      <c r="C150" s="21" t="s">
        <v>325</v>
      </c>
      <c r="D150" s="36">
        <v>7.05</v>
      </c>
      <c r="E150" s="14"/>
      <c r="F150" s="14"/>
      <c r="G150" s="14"/>
      <c r="H150" s="15"/>
    </row>
    <row r="151" spans="1:702" x14ac:dyDescent="0.25">
      <c r="A151" s="19"/>
      <c r="C151" s="37" t="s">
        <v>326</v>
      </c>
      <c r="D151" s="38">
        <v>70.78</v>
      </c>
      <c r="E151" s="23" t="s">
        <v>327</v>
      </c>
      <c r="F151" s="25">
        <v>70.78</v>
      </c>
      <c r="G151" s="25"/>
      <c r="H151" s="26">
        <f>ROUND(F151*G151,2)</f>
        <v>0</v>
      </c>
      <c r="ZY151" t="s">
        <v>328</v>
      </c>
      <c r="ZZ151" s="16" t="s">
        <v>329</v>
      </c>
    </row>
    <row r="152" spans="1:702" ht="15" customHeight="1" x14ac:dyDescent="0.25">
      <c r="A152" s="18" t="s">
        <v>330</v>
      </c>
      <c r="B152" s="54" t="s">
        <v>331</v>
      </c>
      <c r="C152" s="55"/>
      <c r="D152" s="56"/>
      <c r="E152" s="14"/>
      <c r="F152" s="14"/>
      <c r="G152" s="14"/>
      <c r="H152" s="15"/>
    </row>
    <row r="153" spans="1:702" x14ac:dyDescent="0.25">
      <c r="A153" s="19"/>
      <c r="B153" s="20" t="s">
        <v>332</v>
      </c>
      <c r="D153" s="17"/>
      <c r="E153" s="14"/>
      <c r="F153" s="14"/>
      <c r="G153" s="14"/>
      <c r="H153" s="15"/>
    </row>
    <row r="154" spans="1:702" x14ac:dyDescent="0.25">
      <c r="A154" s="19"/>
      <c r="B154" s="20" t="s">
        <v>333</v>
      </c>
      <c r="C154" s="21" t="s">
        <v>334</v>
      </c>
      <c r="D154" s="36">
        <v>34.19</v>
      </c>
      <c r="E154" s="23" t="s">
        <v>335</v>
      </c>
      <c r="F154" s="25">
        <v>34.19</v>
      </c>
      <c r="G154" s="25"/>
      <c r="H154" s="26">
        <f>ROUND(F154*G154,2)</f>
        <v>0</v>
      </c>
      <c r="ZY154" t="s">
        <v>336</v>
      </c>
      <c r="ZZ154" s="16" t="s">
        <v>337</v>
      </c>
    </row>
    <row r="155" spans="1:702" ht="15" customHeight="1" x14ac:dyDescent="0.25">
      <c r="A155" s="13" t="s">
        <v>338</v>
      </c>
      <c r="B155" s="63" t="s">
        <v>339</v>
      </c>
      <c r="C155" s="64"/>
      <c r="D155" s="65"/>
      <c r="E155" s="14"/>
      <c r="F155" s="14"/>
      <c r="G155" s="14"/>
      <c r="H155" s="15"/>
      <c r="ZY155" t="s">
        <v>340</v>
      </c>
      <c r="ZZ155" s="16"/>
    </row>
    <row r="156" spans="1:702" x14ac:dyDescent="0.25">
      <c r="A156" s="13" t="s">
        <v>341</v>
      </c>
      <c r="D156" s="17"/>
      <c r="E156" s="14"/>
      <c r="F156" s="14"/>
      <c r="G156" s="14"/>
      <c r="H156" s="15"/>
      <c r="ZY156" t="s">
        <v>342</v>
      </c>
      <c r="ZZ156" s="16"/>
    </row>
    <row r="157" spans="1:702" ht="15" customHeight="1" x14ac:dyDescent="0.25">
      <c r="A157" s="18" t="s">
        <v>343</v>
      </c>
      <c r="B157" s="54" t="s">
        <v>344</v>
      </c>
      <c r="C157" s="55"/>
      <c r="D157" s="56"/>
      <c r="E157" s="14"/>
      <c r="F157" s="14"/>
      <c r="G157" s="14"/>
      <c r="H157" s="15"/>
    </row>
    <row r="158" spans="1:702" x14ac:dyDescent="0.25">
      <c r="A158" s="19"/>
      <c r="B158" s="20" t="s">
        <v>345</v>
      </c>
      <c r="D158" s="17"/>
      <c r="E158" s="14"/>
      <c r="F158" s="14"/>
      <c r="G158" s="14"/>
      <c r="H158" s="15"/>
    </row>
    <row r="159" spans="1:702" x14ac:dyDescent="0.25">
      <c r="A159" s="19"/>
      <c r="B159" s="20" t="s">
        <v>346</v>
      </c>
      <c r="C159" s="21" t="s">
        <v>347</v>
      </c>
      <c r="D159" s="22">
        <v>6</v>
      </c>
      <c r="E159" s="14"/>
      <c r="F159" s="14"/>
      <c r="G159" s="14"/>
      <c r="H159" s="15"/>
    </row>
    <row r="160" spans="1:702" x14ac:dyDescent="0.25">
      <c r="A160" s="19"/>
      <c r="B160" s="20" t="s">
        <v>348</v>
      </c>
      <c r="C160" s="21" t="s">
        <v>349</v>
      </c>
      <c r="D160" s="22">
        <v>2</v>
      </c>
      <c r="E160" s="14"/>
      <c r="F160" s="14"/>
      <c r="G160" s="14"/>
      <c r="H160" s="15"/>
    </row>
    <row r="161" spans="1:702" x14ac:dyDescent="0.25">
      <c r="A161" s="19"/>
      <c r="C161" s="37" t="s">
        <v>350</v>
      </c>
      <c r="D161" s="39">
        <v>8</v>
      </c>
      <c r="E161" s="23" t="s">
        <v>351</v>
      </c>
      <c r="F161" s="24">
        <v>8</v>
      </c>
      <c r="G161" s="25"/>
      <c r="H161" s="26">
        <f>ROUND(F161*G161,2)</f>
        <v>0</v>
      </c>
      <c r="ZY161" t="s">
        <v>352</v>
      </c>
      <c r="ZZ161" s="16" t="s">
        <v>353</v>
      </c>
    </row>
    <row r="162" spans="1:702" ht="23.85" customHeight="1" x14ac:dyDescent="0.25">
      <c r="A162" s="18" t="s">
        <v>354</v>
      </c>
      <c r="B162" s="54" t="s">
        <v>355</v>
      </c>
      <c r="C162" s="55"/>
      <c r="D162" s="56"/>
      <c r="E162" s="14"/>
      <c r="F162" s="14"/>
      <c r="G162" s="14"/>
      <c r="H162" s="15"/>
    </row>
    <row r="163" spans="1:702" x14ac:dyDescent="0.25">
      <c r="A163" s="19"/>
      <c r="B163" s="20" t="s">
        <v>356</v>
      </c>
      <c r="D163" s="17"/>
      <c r="E163" s="14"/>
      <c r="F163" s="14"/>
      <c r="G163" s="14"/>
      <c r="H163" s="15"/>
    </row>
    <row r="164" spans="1:702" x14ac:dyDescent="0.25">
      <c r="A164" s="19"/>
      <c r="B164" s="20" t="s">
        <v>357</v>
      </c>
      <c r="C164" s="21" t="s">
        <v>358</v>
      </c>
      <c r="D164" s="22">
        <v>8</v>
      </c>
      <c r="E164" s="14"/>
      <c r="F164" s="14"/>
      <c r="G164" s="14"/>
      <c r="H164" s="15"/>
    </row>
    <row r="165" spans="1:702" x14ac:dyDescent="0.25">
      <c r="A165" s="19"/>
      <c r="B165" s="20" t="s">
        <v>359</v>
      </c>
      <c r="C165" s="21" t="s">
        <v>360</v>
      </c>
      <c r="D165" s="22">
        <v>2</v>
      </c>
      <c r="E165" s="14"/>
      <c r="F165" s="14"/>
      <c r="G165" s="14"/>
      <c r="H165" s="15"/>
    </row>
    <row r="166" spans="1:702" x14ac:dyDescent="0.25">
      <c r="A166" s="19"/>
      <c r="C166" s="37" t="s">
        <v>361</v>
      </c>
      <c r="D166" s="39">
        <v>10</v>
      </c>
      <c r="E166" s="23" t="s">
        <v>362</v>
      </c>
      <c r="F166" s="24">
        <v>10</v>
      </c>
      <c r="G166" s="25"/>
      <c r="H166" s="26">
        <f>ROUND(F166*G166,2)</f>
        <v>0</v>
      </c>
      <c r="ZY166" t="s">
        <v>363</v>
      </c>
      <c r="ZZ166" s="16" t="s">
        <v>364</v>
      </c>
    </row>
    <row r="167" spans="1:702" ht="15" customHeight="1" x14ac:dyDescent="0.25">
      <c r="A167" s="18" t="s">
        <v>365</v>
      </c>
      <c r="B167" s="54" t="s">
        <v>366</v>
      </c>
      <c r="C167" s="55"/>
      <c r="D167" s="56"/>
      <c r="E167" s="14"/>
      <c r="F167" s="14"/>
      <c r="G167" s="14"/>
      <c r="H167" s="15"/>
    </row>
    <row r="168" spans="1:702" x14ac:dyDescent="0.25">
      <c r="A168" s="19"/>
      <c r="B168" s="20" t="s">
        <v>367</v>
      </c>
      <c r="D168" s="17"/>
      <c r="E168" s="14"/>
      <c r="F168" s="14"/>
      <c r="G168" s="14"/>
      <c r="H168" s="15"/>
    </row>
    <row r="169" spans="1:702" x14ac:dyDescent="0.25">
      <c r="A169" s="19"/>
      <c r="B169" s="20" t="s">
        <v>368</v>
      </c>
      <c r="C169" s="21" t="s">
        <v>369</v>
      </c>
      <c r="D169" s="22">
        <v>3</v>
      </c>
      <c r="E169" s="23" t="s">
        <v>370</v>
      </c>
      <c r="F169" s="24">
        <v>3</v>
      </c>
      <c r="G169" s="25"/>
      <c r="H169" s="26">
        <f>ROUND(F169*G169,2)</f>
        <v>0</v>
      </c>
      <c r="ZY169" t="s">
        <v>371</v>
      </c>
      <c r="ZZ169" s="16" t="s">
        <v>372</v>
      </c>
    </row>
    <row r="170" spans="1:702" ht="15" customHeight="1" x14ac:dyDescent="0.25">
      <c r="A170" s="18" t="s">
        <v>373</v>
      </c>
      <c r="B170" s="54" t="s">
        <v>374</v>
      </c>
      <c r="C170" s="55"/>
      <c r="D170" s="56"/>
      <c r="E170" s="14"/>
      <c r="F170" s="14"/>
      <c r="G170" s="14"/>
      <c r="H170" s="15"/>
    </row>
    <row r="171" spans="1:702" x14ac:dyDescent="0.25">
      <c r="A171" s="19"/>
      <c r="B171" s="20" t="s">
        <v>375</v>
      </c>
      <c r="D171" s="17"/>
      <c r="E171" s="14"/>
      <c r="F171" s="14"/>
      <c r="G171" s="14"/>
      <c r="H171" s="15"/>
    </row>
    <row r="172" spans="1:702" x14ac:dyDescent="0.25">
      <c r="A172" s="19"/>
      <c r="B172" s="20" t="s">
        <v>376</v>
      </c>
      <c r="C172" s="21" t="s">
        <v>377</v>
      </c>
      <c r="D172" s="22">
        <v>5</v>
      </c>
      <c r="E172" s="23" t="s">
        <v>378</v>
      </c>
      <c r="F172" s="24">
        <v>5</v>
      </c>
      <c r="G172" s="25"/>
      <c r="H172" s="26">
        <f>ROUND(F172*G172,2)</f>
        <v>0</v>
      </c>
      <c r="ZY172" t="s">
        <v>379</v>
      </c>
      <c r="ZZ172" s="16" t="s">
        <v>380</v>
      </c>
    </row>
    <row r="173" spans="1:702" ht="23.85" customHeight="1" x14ac:dyDescent="0.25">
      <c r="A173" s="18" t="s">
        <v>381</v>
      </c>
      <c r="B173" s="54" t="s">
        <v>382</v>
      </c>
      <c r="C173" s="55"/>
      <c r="D173" s="56"/>
      <c r="E173" s="14"/>
      <c r="F173" s="14"/>
      <c r="G173" s="14"/>
      <c r="H173" s="15"/>
    </row>
    <row r="174" spans="1:702" x14ac:dyDescent="0.25">
      <c r="A174" s="19"/>
      <c r="B174" s="20" t="s">
        <v>383</v>
      </c>
      <c r="D174" s="17"/>
      <c r="E174" s="14"/>
      <c r="F174" s="14"/>
      <c r="G174" s="14"/>
      <c r="H174" s="15"/>
    </row>
    <row r="175" spans="1:702" x14ac:dyDescent="0.25">
      <c r="A175" s="19"/>
      <c r="B175" s="20" t="s">
        <v>384</v>
      </c>
      <c r="C175" s="21" t="s">
        <v>385</v>
      </c>
      <c r="D175" s="22">
        <v>2</v>
      </c>
      <c r="E175" s="23" t="s">
        <v>386</v>
      </c>
      <c r="F175" s="24">
        <v>2</v>
      </c>
      <c r="G175" s="25"/>
      <c r="H175" s="26">
        <f>ROUND(F175*G175,2)</f>
        <v>0</v>
      </c>
      <c r="ZY175" t="s">
        <v>387</v>
      </c>
      <c r="ZZ175" s="16" t="s">
        <v>388</v>
      </c>
    </row>
    <row r="176" spans="1:702" ht="15" customHeight="1" x14ac:dyDescent="0.25">
      <c r="A176" s="18" t="s">
        <v>389</v>
      </c>
      <c r="B176" s="54" t="s">
        <v>390</v>
      </c>
      <c r="C176" s="55"/>
      <c r="D176" s="56"/>
      <c r="E176" s="14"/>
      <c r="F176" s="14"/>
      <c r="G176" s="14"/>
      <c r="H176" s="15"/>
    </row>
    <row r="177" spans="1:702" x14ac:dyDescent="0.25">
      <c r="A177" s="19"/>
      <c r="B177" s="20" t="s">
        <v>391</v>
      </c>
      <c r="D177" s="17"/>
      <c r="E177" s="14"/>
      <c r="F177" s="14"/>
      <c r="G177" s="14"/>
      <c r="H177" s="15"/>
    </row>
    <row r="178" spans="1:702" x14ac:dyDescent="0.25">
      <c r="A178" s="19"/>
      <c r="B178" s="20" t="s">
        <v>392</v>
      </c>
      <c r="C178" s="21" t="s">
        <v>393</v>
      </c>
      <c r="D178" s="22">
        <v>2</v>
      </c>
      <c r="E178" s="23" t="s">
        <v>394</v>
      </c>
      <c r="F178" s="24">
        <v>2</v>
      </c>
      <c r="G178" s="25"/>
      <c r="H178" s="26">
        <f>ROUND(F178*G178,2)</f>
        <v>0</v>
      </c>
      <c r="ZY178" t="s">
        <v>395</v>
      </c>
      <c r="ZZ178" s="16" t="s">
        <v>396</v>
      </c>
    </row>
    <row r="179" spans="1:702" ht="15" customHeight="1" x14ac:dyDescent="0.25">
      <c r="A179" s="18" t="s">
        <v>397</v>
      </c>
      <c r="B179" s="54" t="s">
        <v>398</v>
      </c>
      <c r="C179" s="55"/>
      <c r="D179" s="56"/>
      <c r="E179" s="14"/>
      <c r="F179" s="14"/>
      <c r="G179" s="14"/>
      <c r="H179" s="15"/>
    </row>
    <row r="180" spans="1:702" x14ac:dyDescent="0.25">
      <c r="A180" s="19"/>
      <c r="B180" s="20" t="s">
        <v>399</v>
      </c>
      <c r="D180" s="17"/>
      <c r="E180" s="14"/>
      <c r="F180" s="14"/>
      <c r="G180" s="14"/>
      <c r="H180" s="15"/>
    </row>
    <row r="181" spans="1:702" x14ac:dyDescent="0.25">
      <c r="A181" s="19"/>
      <c r="B181" s="20" t="s">
        <v>400</v>
      </c>
      <c r="C181" s="21" t="s">
        <v>401</v>
      </c>
      <c r="D181" s="22">
        <v>3</v>
      </c>
      <c r="E181" s="23" t="s">
        <v>402</v>
      </c>
      <c r="F181" s="24">
        <v>3</v>
      </c>
      <c r="G181" s="25"/>
      <c r="H181" s="26">
        <f>ROUND(F181*G181,2)</f>
        <v>0</v>
      </c>
      <c r="ZY181" t="s">
        <v>403</v>
      </c>
      <c r="ZZ181" s="16" t="s">
        <v>404</v>
      </c>
    </row>
    <row r="182" spans="1:702" ht="15" customHeight="1" x14ac:dyDescent="0.25">
      <c r="A182" s="13" t="s">
        <v>405</v>
      </c>
      <c r="B182" s="63" t="s">
        <v>406</v>
      </c>
      <c r="C182" s="64"/>
      <c r="D182" s="65"/>
      <c r="E182" s="14"/>
      <c r="F182" s="14"/>
      <c r="G182" s="14"/>
      <c r="H182" s="15"/>
      <c r="ZY182" t="s">
        <v>407</v>
      </c>
      <c r="ZZ182" s="16"/>
    </row>
    <row r="183" spans="1:702" x14ac:dyDescent="0.25">
      <c r="A183" s="13" t="s">
        <v>408</v>
      </c>
      <c r="D183" s="17"/>
      <c r="E183" s="14"/>
      <c r="F183" s="14"/>
      <c r="G183" s="14"/>
      <c r="H183" s="15"/>
      <c r="ZY183" t="s">
        <v>409</v>
      </c>
      <c r="ZZ183" s="16"/>
    </row>
    <row r="184" spans="1:702" ht="15" customHeight="1" x14ac:dyDescent="0.25">
      <c r="A184" s="18" t="s">
        <v>410</v>
      </c>
      <c r="B184" s="54" t="s">
        <v>411</v>
      </c>
      <c r="C184" s="55"/>
      <c r="D184" s="56"/>
      <c r="E184" s="14"/>
      <c r="F184" s="14"/>
      <c r="G184" s="14"/>
      <c r="H184" s="15"/>
    </row>
    <row r="185" spans="1:702" x14ac:dyDescent="0.25">
      <c r="A185" s="19"/>
      <c r="B185" s="20" t="s">
        <v>412</v>
      </c>
      <c r="D185" s="17"/>
      <c r="E185" s="14"/>
      <c r="F185" s="14"/>
      <c r="G185" s="14"/>
      <c r="H185" s="15"/>
    </row>
    <row r="186" spans="1:702" x14ac:dyDescent="0.25">
      <c r="A186" s="19"/>
      <c r="B186" s="20" t="s">
        <v>413</v>
      </c>
      <c r="C186" s="21" t="s">
        <v>414</v>
      </c>
      <c r="D186" s="36">
        <v>47.2</v>
      </c>
      <c r="E186" s="14"/>
      <c r="F186" s="14"/>
      <c r="G186" s="14"/>
      <c r="H186" s="15"/>
    </row>
    <row r="187" spans="1:702" x14ac:dyDescent="0.25">
      <c r="A187" s="19"/>
      <c r="B187" s="20" t="s">
        <v>415</v>
      </c>
      <c r="C187" s="21" t="s">
        <v>416</v>
      </c>
      <c r="D187" s="36">
        <v>9</v>
      </c>
      <c r="E187" s="14"/>
      <c r="F187" s="14"/>
      <c r="G187" s="14"/>
      <c r="H187" s="15"/>
    </row>
    <row r="188" spans="1:702" x14ac:dyDescent="0.25">
      <c r="A188" s="19"/>
      <c r="C188" s="37" t="s">
        <v>417</v>
      </c>
      <c r="D188" s="38">
        <v>56.2</v>
      </c>
      <c r="E188" s="23" t="s">
        <v>418</v>
      </c>
      <c r="F188" s="25">
        <v>56.2</v>
      </c>
      <c r="G188" s="25"/>
      <c r="H188" s="26">
        <f>ROUND(F188*G188,2)</f>
        <v>0</v>
      </c>
      <c r="ZY188" t="s">
        <v>419</v>
      </c>
      <c r="ZZ188" s="16" t="s">
        <v>420</v>
      </c>
    </row>
    <row r="189" spans="1:702" ht="23.85" customHeight="1" x14ac:dyDescent="0.25">
      <c r="A189" s="18" t="s">
        <v>421</v>
      </c>
      <c r="B189" s="54" t="s">
        <v>422</v>
      </c>
      <c r="C189" s="55"/>
      <c r="D189" s="56"/>
      <c r="E189" s="14"/>
      <c r="F189" s="14"/>
      <c r="G189" s="14"/>
      <c r="H189" s="15"/>
    </row>
    <row r="190" spans="1:702" x14ac:dyDescent="0.25">
      <c r="A190" s="19"/>
      <c r="B190" s="20" t="s">
        <v>423</v>
      </c>
      <c r="D190" s="17"/>
      <c r="E190" s="14"/>
      <c r="F190" s="14"/>
      <c r="G190" s="14"/>
      <c r="H190" s="15"/>
    </row>
    <row r="191" spans="1:702" x14ac:dyDescent="0.25">
      <c r="A191" s="19"/>
      <c r="B191" s="20" t="s">
        <v>424</v>
      </c>
      <c r="C191" s="21" t="s">
        <v>425</v>
      </c>
      <c r="D191" s="36">
        <v>11.8</v>
      </c>
      <c r="E191" s="23" t="s">
        <v>426</v>
      </c>
      <c r="F191" s="25">
        <v>11.8</v>
      </c>
      <c r="G191" s="25"/>
      <c r="H191" s="26">
        <f>ROUND(F191*G191,2)</f>
        <v>0</v>
      </c>
      <c r="ZY191" t="s">
        <v>427</v>
      </c>
      <c r="ZZ191" s="16" t="s">
        <v>428</v>
      </c>
    </row>
    <row r="192" spans="1:702" ht="15" customHeight="1" x14ac:dyDescent="0.25">
      <c r="A192" s="13" t="s">
        <v>429</v>
      </c>
      <c r="B192" s="63" t="s">
        <v>430</v>
      </c>
      <c r="C192" s="64"/>
      <c r="D192" s="65"/>
      <c r="E192" s="14"/>
      <c r="F192" s="14"/>
      <c r="G192" s="14"/>
      <c r="H192" s="15"/>
      <c r="ZY192" t="s">
        <v>431</v>
      </c>
      <c r="ZZ192" s="16"/>
    </row>
    <row r="193" spans="1:702" x14ac:dyDescent="0.25">
      <c r="A193" s="13" t="s">
        <v>432</v>
      </c>
      <c r="D193" s="17"/>
      <c r="E193" s="14"/>
      <c r="F193" s="14"/>
      <c r="G193" s="14"/>
      <c r="H193" s="15"/>
      <c r="ZY193" t="s">
        <v>433</v>
      </c>
      <c r="ZZ193" s="16"/>
    </row>
    <row r="194" spans="1:702" ht="15" customHeight="1" x14ac:dyDescent="0.25">
      <c r="A194" s="18" t="s">
        <v>434</v>
      </c>
      <c r="B194" s="54" t="s">
        <v>435</v>
      </c>
      <c r="C194" s="55"/>
      <c r="D194" s="56"/>
      <c r="E194" s="14"/>
      <c r="F194" s="14"/>
      <c r="G194" s="14"/>
      <c r="H194" s="15"/>
    </row>
    <row r="195" spans="1:702" x14ac:dyDescent="0.25">
      <c r="A195" s="19"/>
      <c r="B195" s="20" t="s">
        <v>436</v>
      </c>
      <c r="D195" s="17"/>
      <c r="E195" s="14"/>
      <c r="F195" s="14"/>
      <c r="G195" s="14"/>
      <c r="H195" s="15"/>
    </row>
    <row r="196" spans="1:702" x14ac:dyDescent="0.25">
      <c r="A196" s="19"/>
      <c r="B196" s="20" t="s">
        <v>437</v>
      </c>
      <c r="C196" s="21" t="s">
        <v>438</v>
      </c>
      <c r="D196" s="22">
        <v>16</v>
      </c>
      <c r="E196" s="14"/>
      <c r="F196" s="14"/>
      <c r="G196" s="14"/>
      <c r="H196" s="15"/>
    </row>
    <row r="197" spans="1:702" x14ac:dyDescent="0.25">
      <c r="A197" s="19"/>
      <c r="B197" s="20" t="s">
        <v>439</v>
      </c>
      <c r="C197" s="21" t="s">
        <v>440</v>
      </c>
      <c r="D197" s="22">
        <v>4</v>
      </c>
      <c r="E197" s="14"/>
      <c r="F197" s="14"/>
      <c r="G197" s="14"/>
      <c r="H197" s="15"/>
    </row>
    <row r="198" spans="1:702" x14ac:dyDescent="0.25">
      <c r="A198" s="19"/>
      <c r="C198" s="37" t="s">
        <v>441</v>
      </c>
      <c r="D198" s="39">
        <v>20</v>
      </c>
      <c r="E198" s="23" t="s">
        <v>442</v>
      </c>
      <c r="F198" s="24">
        <v>20</v>
      </c>
      <c r="G198" s="25"/>
      <c r="H198" s="26">
        <f>ROUND(F198*G198,2)</f>
        <v>0</v>
      </c>
      <c r="ZY198" t="s">
        <v>443</v>
      </c>
      <c r="ZZ198" s="16" t="s">
        <v>444</v>
      </c>
    </row>
    <row r="199" spans="1:702" ht="15" customHeight="1" x14ac:dyDescent="0.25">
      <c r="A199" s="18" t="s">
        <v>445</v>
      </c>
      <c r="B199" s="54" t="s">
        <v>446</v>
      </c>
      <c r="C199" s="55"/>
      <c r="D199" s="56"/>
      <c r="E199" s="14"/>
      <c r="F199" s="14"/>
      <c r="G199" s="14"/>
      <c r="H199" s="15"/>
    </row>
    <row r="200" spans="1:702" x14ac:dyDescent="0.25">
      <c r="A200" s="19"/>
      <c r="B200" s="20" t="s">
        <v>447</v>
      </c>
      <c r="D200" s="17"/>
      <c r="E200" s="14"/>
      <c r="F200" s="14"/>
      <c r="G200" s="14"/>
      <c r="H200" s="15"/>
    </row>
    <row r="201" spans="1:702" x14ac:dyDescent="0.25">
      <c r="A201" s="19"/>
      <c r="B201" s="20" t="s">
        <v>448</v>
      </c>
      <c r="C201" s="21" t="s">
        <v>449</v>
      </c>
      <c r="D201" s="22">
        <v>4</v>
      </c>
      <c r="E201" s="23" t="s">
        <v>450</v>
      </c>
      <c r="F201" s="24">
        <v>4</v>
      </c>
      <c r="G201" s="25"/>
      <c r="H201" s="26">
        <f>ROUND(F201*G201,2)</f>
        <v>0</v>
      </c>
      <c r="ZY201" t="s">
        <v>451</v>
      </c>
      <c r="ZZ201" s="16" t="s">
        <v>452</v>
      </c>
    </row>
    <row r="202" spans="1:702" ht="15" customHeight="1" x14ac:dyDescent="0.25">
      <c r="A202" s="13" t="s">
        <v>453</v>
      </c>
      <c r="B202" s="63" t="s">
        <v>454</v>
      </c>
      <c r="C202" s="64"/>
      <c r="D202" s="65"/>
      <c r="E202" s="14"/>
      <c r="F202" s="14"/>
      <c r="G202" s="14"/>
      <c r="H202" s="15"/>
      <c r="ZY202" t="s">
        <v>455</v>
      </c>
      <c r="ZZ202" s="16"/>
    </row>
    <row r="203" spans="1:702" x14ac:dyDescent="0.25">
      <c r="A203" s="13" t="s">
        <v>456</v>
      </c>
      <c r="D203" s="17"/>
      <c r="E203" s="14"/>
      <c r="F203" s="14"/>
      <c r="G203" s="14"/>
      <c r="H203" s="15"/>
      <c r="ZY203" t="s">
        <v>457</v>
      </c>
      <c r="ZZ203" s="16"/>
    </row>
    <row r="204" spans="1:702" ht="23.85" customHeight="1" x14ac:dyDescent="0.25">
      <c r="A204" s="18" t="s">
        <v>458</v>
      </c>
      <c r="B204" s="54" t="s">
        <v>459</v>
      </c>
      <c r="C204" s="55"/>
      <c r="D204" s="56"/>
      <c r="E204" s="14"/>
      <c r="F204" s="14"/>
      <c r="G204" s="14"/>
      <c r="H204" s="15"/>
    </row>
    <row r="205" spans="1:702" x14ac:dyDescent="0.25">
      <c r="A205" s="19"/>
      <c r="B205" s="20" t="s">
        <v>460</v>
      </c>
      <c r="D205" s="17"/>
      <c r="E205" s="14"/>
      <c r="F205" s="14"/>
      <c r="G205" s="14"/>
      <c r="H205" s="15"/>
    </row>
    <row r="206" spans="1:702" x14ac:dyDescent="0.25">
      <c r="A206" s="19"/>
      <c r="B206" s="20" t="s">
        <v>461</v>
      </c>
      <c r="C206" s="21" t="s">
        <v>462</v>
      </c>
      <c r="D206" s="36">
        <v>21.09</v>
      </c>
      <c r="E206" s="23" t="s">
        <v>463</v>
      </c>
      <c r="F206" s="25">
        <v>21.09</v>
      </c>
      <c r="G206" s="25"/>
      <c r="H206" s="26">
        <f>ROUND(F206*G206,2)</f>
        <v>0</v>
      </c>
      <c r="ZY206" t="s">
        <v>464</v>
      </c>
      <c r="ZZ206" s="16" t="s">
        <v>465</v>
      </c>
    </row>
    <row r="207" spans="1:702" ht="23.85" customHeight="1" x14ac:dyDescent="0.25">
      <c r="A207" s="18" t="s">
        <v>466</v>
      </c>
      <c r="B207" s="54" t="s">
        <v>467</v>
      </c>
      <c r="C207" s="55"/>
      <c r="D207" s="56"/>
      <c r="E207" s="14"/>
      <c r="F207" s="14"/>
      <c r="G207" s="14"/>
      <c r="H207" s="15"/>
    </row>
    <row r="208" spans="1:702" x14ac:dyDescent="0.25">
      <c r="A208" s="19"/>
      <c r="B208" s="20" t="s">
        <v>468</v>
      </c>
      <c r="D208" s="17"/>
      <c r="E208" s="14"/>
      <c r="F208" s="14"/>
      <c r="G208" s="14"/>
      <c r="H208" s="15"/>
    </row>
    <row r="209" spans="1:702" x14ac:dyDescent="0.25">
      <c r="A209" s="19"/>
      <c r="B209" s="20" t="s">
        <v>469</v>
      </c>
      <c r="C209" s="21" t="s">
        <v>470</v>
      </c>
      <c r="D209" s="36">
        <v>28.26</v>
      </c>
      <c r="E209" s="23" t="s">
        <v>471</v>
      </c>
      <c r="F209" s="25">
        <v>28.26</v>
      </c>
      <c r="G209" s="25"/>
      <c r="H209" s="26">
        <f>ROUND(F209*G209,2)</f>
        <v>0</v>
      </c>
      <c r="ZY209" t="s">
        <v>472</v>
      </c>
      <c r="ZZ209" s="16" t="s">
        <v>473</v>
      </c>
    </row>
    <row r="210" spans="1:702" ht="15" customHeight="1" x14ac:dyDescent="0.25">
      <c r="A210" s="13" t="s">
        <v>474</v>
      </c>
      <c r="B210" s="63" t="s">
        <v>475</v>
      </c>
      <c r="C210" s="64"/>
      <c r="D210" s="65"/>
      <c r="E210" s="14"/>
      <c r="F210" s="14"/>
      <c r="G210" s="14"/>
      <c r="H210" s="15"/>
      <c r="ZY210" t="s">
        <v>476</v>
      </c>
      <c r="ZZ210" s="16"/>
    </row>
    <row r="211" spans="1:702" ht="15" customHeight="1" x14ac:dyDescent="0.25">
      <c r="A211" s="13" t="s">
        <v>477</v>
      </c>
      <c r="B211" s="60" t="s">
        <v>478</v>
      </c>
      <c r="C211" s="61"/>
      <c r="D211" s="62"/>
      <c r="E211" s="14"/>
      <c r="F211" s="14"/>
      <c r="G211" s="14"/>
      <c r="H211" s="15"/>
      <c r="ZY211" t="s">
        <v>479</v>
      </c>
      <c r="ZZ211" s="16"/>
    </row>
    <row r="212" spans="1:702" ht="15" customHeight="1" x14ac:dyDescent="0.25">
      <c r="A212" s="18" t="s">
        <v>480</v>
      </c>
      <c r="B212" s="54" t="s">
        <v>481</v>
      </c>
      <c r="C212" s="55"/>
      <c r="D212" s="56"/>
      <c r="E212" s="14"/>
      <c r="F212" s="14"/>
      <c r="G212" s="14"/>
      <c r="H212" s="15"/>
    </row>
    <row r="213" spans="1:702" x14ac:dyDescent="0.25">
      <c r="A213" s="19"/>
      <c r="B213" s="20" t="s">
        <v>482</v>
      </c>
      <c r="D213" s="17"/>
      <c r="E213" s="14"/>
      <c r="F213" s="14"/>
      <c r="G213" s="14"/>
      <c r="H213" s="15"/>
    </row>
    <row r="214" spans="1:702" x14ac:dyDescent="0.25">
      <c r="A214" s="19"/>
      <c r="B214" s="20" t="s">
        <v>483</v>
      </c>
      <c r="C214" s="21" t="s">
        <v>484</v>
      </c>
      <c r="D214" s="22">
        <v>1</v>
      </c>
      <c r="E214" s="23" t="s">
        <v>485</v>
      </c>
      <c r="F214" s="24">
        <v>1</v>
      </c>
      <c r="G214" s="25"/>
      <c r="H214" s="26">
        <f>ROUND(F214*G214,2)</f>
        <v>0</v>
      </c>
      <c r="ZY214" t="s">
        <v>486</v>
      </c>
      <c r="ZZ214" s="16" t="s">
        <v>487</v>
      </c>
    </row>
    <row r="215" spans="1:702" ht="15" customHeight="1" x14ac:dyDescent="0.25">
      <c r="A215" s="18" t="s">
        <v>488</v>
      </c>
      <c r="B215" s="54" t="s">
        <v>489</v>
      </c>
      <c r="C215" s="55"/>
      <c r="D215" s="56"/>
      <c r="E215" s="14"/>
      <c r="F215" s="14"/>
      <c r="G215" s="14"/>
      <c r="H215" s="15"/>
    </row>
    <row r="216" spans="1:702" x14ac:dyDescent="0.25">
      <c r="A216" s="19"/>
      <c r="B216" s="20" t="s">
        <v>490</v>
      </c>
      <c r="D216" s="17"/>
      <c r="E216" s="14"/>
      <c r="F216" s="14"/>
      <c r="G216" s="14"/>
      <c r="H216" s="15"/>
    </row>
    <row r="217" spans="1:702" x14ac:dyDescent="0.25">
      <c r="A217" s="19"/>
      <c r="B217" s="20" t="s">
        <v>491</v>
      </c>
      <c r="C217" s="21" t="s">
        <v>492</v>
      </c>
      <c r="D217" s="22">
        <v>2</v>
      </c>
      <c r="E217" s="23" t="s">
        <v>493</v>
      </c>
      <c r="F217" s="24">
        <v>2</v>
      </c>
      <c r="G217" s="25"/>
      <c r="H217" s="26">
        <f>ROUND(F217*G217,2)</f>
        <v>0</v>
      </c>
      <c r="ZY217" t="s">
        <v>494</v>
      </c>
      <c r="ZZ217" s="16" t="s">
        <v>495</v>
      </c>
    </row>
    <row r="218" spans="1:702" ht="15" customHeight="1" x14ac:dyDescent="0.25">
      <c r="A218" s="18" t="s">
        <v>496</v>
      </c>
      <c r="B218" s="54" t="s">
        <v>497</v>
      </c>
      <c r="C218" s="55"/>
      <c r="D218" s="56"/>
      <c r="E218" s="14"/>
      <c r="F218" s="14"/>
      <c r="G218" s="14"/>
      <c r="H218" s="15"/>
    </row>
    <row r="219" spans="1:702" x14ac:dyDescent="0.25">
      <c r="A219" s="19"/>
      <c r="B219" s="20" t="s">
        <v>498</v>
      </c>
      <c r="D219" s="17"/>
      <c r="E219" s="14"/>
      <c r="F219" s="14"/>
      <c r="G219" s="14"/>
      <c r="H219" s="15"/>
    </row>
    <row r="220" spans="1:702" x14ac:dyDescent="0.25">
      <c r="A220" s="19"/>
      <c r="B220" s="20" t="s">
        <v>499</v>
      </c>
      <c r="C220" s="21" t="s">
        <v>500</v>
      </c>
      <c r="D220" s="22">
        <v>1</v>
      </c>
      <c r="E220" s="23" t="s">
        <v>501</v>
      </c>
      <c r="F220" s="24">
        <v>1</v>
      </c>
      <c r="G220" s="25"/>
      <c r="H220" s="26">
        <f>ROUND(F220*G220,2)</f>
        <v>0</v>
      </c>
      <c r="ZY220" t="s">
        <v>502</v>
      </c>
      <c r="ZZ220" s="16" t="s">
        <v>503</v>
      </c>
    </row>
    <row r="221" spans="1:702" x14ac:dyDescent="0.25">
      <c r="A221" s="27"/>
      <c r="B221" s="28"/>
      <c r="C221" s="29"/>
      <c r="D221" s="30"/>
      <c r="E221" s="14"/>
      <c r="F221" s="14"/>
      <c r="G221" s="14"/>
      <c r="H221" s="31"/>
    </row>
    <row r="222" spans="1:702" ht="15" customHeight="1" x14ac:dyDescent="0.25">
      <c r="A222" s="32"/>
      <c r="B222" s="57" t="s">
        <v>504</v>
      </c>
      <c r="C222" s="58"/>
      <c r="D222" s="59"/>
      <c r="E222" s="14"/>
      <c r="F222" s="14"/>
      <c r="G222" s="14"/>
      <c r="H222" s="33">
        <f>SUBTOTAL(109,H145:H221)</f>
        <v>0</v>
      </c>
      <c r="I222" s="34"/>
      <c r="ZY222" t="s">
        <v>505</v>
      </c>
    </row>
    <row r="223" spans="1:702" x14ac:dyDescent="0.25">
      <c r="A223" s="35"/>
      <c r="B223" s="8"/>
      <c r="C223" s="9"/>
      <c r="D223" s="10"/>
      <c r="E223" s="14"/>
      <c r="F223" s="14"/>
      <c r="G223" s="14"/>
      <c r="H223" s="12"/>
    </row>
    <row r="224" spans="1:702" ht="15" customHeight="1" x14ac:dyDescent="0.25">
      <c r="A224" s="13" t="s">
        <v>506</v>
      </c>
      <c r="B224" s="51" t="s">
        <v>507</v>
      </c>
      <c r="C224" s="52"/>
      <c r="D224" s="53"/>
      <c r="E224" s="14"/>
      <c r="F224" s="14"/>
      <c r="G224" s="14"/>
      <c r="H224" s="15"/>
      <c r="ZY224" t="s">
        <v>508</v>
      </c>
      <c r="ZZ224" s="16"/>
    </row>
    <row r="225" spans="1:702" ht="15" customHeight="1" x14ac:dyDescent="0.25">
      <c r="A225" s="13" t="s">
        <v>509</v>
      </c>
      <c r="B225" s="63" t="s">
        <v>510</v>
      </c>
      <c r="C225" s="64"/>
      <c r="D225" s="65"/>
      <c r="E225" s="14"/>
      <c r="F225" s="14"/>
      <c r="G225" s="14"/>
      <c r="H225" s="15"/>
      <c r="ZY225" t="s">
        <v>511</v>
      </c>
      <c r="ZZ225" s="16"/>
    </row>
    <row r="226" spans="1:702" x14ac:dyDescent="0.25">
      <c r="A226" s="13" t="s">
        <v>512</v>
      </c>
      <c r="D226" s="17"/>
      <c r="E226" s="14"/>
      <c r="F226" s="14"/>
      <c r="G226" s="14"/>
      <c r="H226" s="15"/>
      <c r="ZY226" t="s">
        <v>513</v>
      </c>
      <c r="ZZ226" s="16"/>
    </row>
    <row r="227" spans="1:702" ht="23.85" customHeight="1" x14ac:dyDescent="0.25">
      <c r="A227" s="18" t="s">
        <v>514</v>
      </c>
      <c r="B227" s="54" t="s">
        <v>515</v>
      </c>
      <c r="C227" s="55"/>
      <c r="D227" s="56"/>
      <c r="E227" s="14"/>
      <c r="F227" s="14"/>
      <c r="G227" s="14"/>
      <c r="H227" s="15"/>
    </row>
    <row r="228" spans="1:702" x14ac:dyDescent="0.25">
      <c r="A228" s="19"/>
      <c r="B228" s="20" t="s">
        <v>516</v>
      </c>
      <c r="D228" s="17"/>
      <c r="E228" s="14"/>
      <c r="F228" s="14"/>
      <c r="G228" s="14"/>
      <c r="H228" s="15"/>
    </row>
    <row r="229" spans="1:702" x14ac:dyDescent="0.25">
      <c r="A229" s="19"/>
      <c r="B229" s="20" t="s">
        <v>517</v>
      </c>
      <c r="C229" s="21" t="s">
        <v>518</v>
      </c>
      <c r="D229" s="22">
        <v>8</v>
      </c>
      <c r="E229" s="14"/>
      <c r="F229" s="14"/>
      <c r="G229" s="14"/>
      <c r="H229" s="15"/>
    </row>
    <row r="230" spans="1:702" x14ac:dyDescent="0.25">
      <c r="A230" s="19"/>
      <c r="B230" s="20" t="s">
        <v>519</v>
      </c>
      <c r="C230" s="21" t="s">
        <v>520</v>
      </c>
      <c r="D230" s="22">
        <v>2</v>
      </c>
      <c r="E230" s="14"/>
      <c r="F230" s="14"/>
      <c r="G230" s="14"/>
      <c r="H230" s="15"/>
    </row>
    <row r="231" spans="1:702" x14ac:dyDescent="0.25">
      <c r="A231" s="19"/>
      <c r="C231" s="37" t="s">
        <v>521</v>
      </c>
      <c r="D231" s="39">
        <v>10</v>
      </c>
      <c r="E231" s="23" t="s">
        <v>522</v>
      </c>
      <c r="F231" s="24">
        <v>10</v>
      </c>
      <c r="G231" s="25"/>
      <c r="H231" s="26">
        <f>ROUND(F231*G231,2)</f>
        <v>0</v>
      </c>
      <c r="ZY231" t="s">
        <v>523</v>
      </c>
      <c r="ZZ231" s="16" t="s">
        <v>524</v>
      </c>
    </row>
    <row r="232" spans="1:702" ht="23.85" customHeight="1" x14ac:dyDescent="0.25">
      <c r="A232" s="18" t="s">
        <v>525</v>
      </c>
      <c r="B232" s="54" t="s">
        <v>526</v>
      </c>
      <c r="C232" s="55"/>
      <c r="D232" s="56"/>
      <c r="E232" s="14"/>
      <c r="F232" s="14"/>
      <c r="G232" s="14"/>
      <c r="H232" s="15"/>
    </row>
    <row r="233" spans="1:702" x14ac:dyDescent="0.25">
      <c r="A233" s="19"/>
      <c r="B233" s="20" t="s">
        <v>527</v>
      </c>
      <c r="D233" s="17"/>
      <c r="E233" s="14"/>
      <c r="F233" s="14"/>
      <c r="G233" s="14"/>
      <c r="H233" s="15"/>
    </row>
    <row r="234" spans="1:702" x14ac:dyDescent="0.25">
      <c r="A234" s="19"/>
      <c r="B234" s="20" t="s">
        <v>528</v>
      </c>
      <c r="C234" s="21" t="s">
        <v>529</v>
      </c>
      <c r="D234" s="22">
        <v>2</v>
      </c>
      <c r="E234" s="23" t="s">
        <v>530</v>
      </c>
      <c r="F234" s="24">
        <v>2</v>
      </c>
      <c r="G234" s="25"/>
      <c r="H234" s="26">
        <f>ROUND(F234*G234,2)</f>
        <v>0</v>
      </c>
      <c r="ZY234" t="s">
        <v>531</v>
      </c>
      <c r="ZZ234" s="16" t="s">
        <v>532</v>
      </c>
    </row>
    <row r="235" spans="1:702" x14ac:dyDescent="0.25">
      <c r="A235" s="27"/>
      <c r="B235" s="28"/>
      <c r="C235" s="29"/>
      <c r="D235" s="30"/>
      <c r="E235" s="14"/>
      <c r="F235" s="14"/>
      <c r="G235" s="14"/>
      <c r="H235" s="31"/>
    </row>
    <row r="236" spans="1:702" ht="15" customHeight="1" x14ac:dyDescent="0.25">
      <c r="A236" s="32"/>
      <c r="B236" s="57" t="s">
        <v>533</v>
      </c>
      <c r="C236" s="58"/>
      <c r="D236" s="59"/>
      <c r="E236" s="14"/>
      <c r="F236" s="14"/>
      <c r="G236" s="14"/>
      <c r="H236" s="33">
        <f>SUBTOTAL(109,H225:H235)</f>
        <v>0</v>
      </c>
      <c r="I236" s="34"/>
      <c r="ZY236" t="s">
        <v>534</v>
      </c>
    </row>
    <row r="237" spans="1:702" x14ac:dyDescent="0.25">
      <c r="A237" s="35"/>
      <c r="B237" s="8"/>
      <c r="C237" s="9"/>
      <c r="D237" s="10"/>
      <c r="E237" s="14"/>
      <c r="F237" s="14"/>
      <c r="G237" s="14"/>
      <c r="H237" s="12"/>
    </row>
    <row r="238" spans="1:702" ht="15" customHeight="1" x14ac:dyDescent="0.25">
      <c r="A238" s="13" t="s">
        <v>535</v>
      </c>
      <c r="B238" s="51" t="s">
        <v>536</v>
      </c>
      <c r="C238" s="52"/>
      <c r="D238" s="53"/>
      <c r="E238" s="14"/>
      <c r="F238" s="14"/>
      <c r="G238" s="14"/>
      <c r="H238" s="15"/>
      <c r="ZY238" t="s">
        <v>537</v>
      </c>
      <c r="ZZ238" s="16"/>
    </row>
    <row r="239" spans="1:702" x14ac:dyDescent="0.25">
      <c r="A239" s="13" t="s">
        <v>538</v>
      </c>
      <c r="D239" s="17"/>
      <c r="E239" s="14"/>
      <c r="F239" s="14"/>
      <c r="G239" s="14"/>
      <c r="H239" s="15"/>
      <c r="ZY239" t="s">
        <v>539</v>
      </c>
      <c r="ZZ239" s="16"/>
    </row>
    <row r="240" spans="1:702" x14ac:dyDescent="0.25">
      <c r="A240" s="13" t="s">
        <v>540</v>
      </c>
      <c r="D240" s="17"/>
      <c r="E240" s="14"/>
      <c r="F240" s="14"/>
      <c r="G240" s="14"/>
      <c r="H240" s="15"/>
      <c r="ZY240" t="s">
        <v>541</v>
      </c>
      <c r="ZZ240" s="16"/>
    </row>
    <row r="241" spans="1:702" ht="15" customHeight="1" x14ac:dyDescent="0.25">
      <c r="A241" s="18" t="s">
        <v>542</v>
      </c>
      <c r="B241" s="54" t="s">
        <v>543</v>
      </c>
      <c r="C241" s="55"/>
      <c r="D241" s="56"/>
      <c r="E241" s="14"/>
      <c r="F241" s="14"/>
      <c r="G241" s="14"/>
      <c r="H241" s="15"/>
    </row>
    <row r="242" spans="1:702" x14ac:dyDescent="0.25">
      <c r="A242" s="19"/>
      <c r="B242" s="20" t="s">
        <v>544</v>
      </c>
      <c r="D242" s="17"/>
      <c r="E242" s="14"/>
      <c r="F242" s="14"/>
      <c r="G242" s="14"/>
      <c r="H242" s="15"/>
    </row>
    <row r="243" spans="1:702" x14ac:dyDescent="0.25">
      <c r="A243" s="19"/>
      <c r="B243" s="20" t="s">
        <v>545</v>
      </c>
      <c r="C243" s="21" t="s">
        <v>546</v>
      </c>
      <c r="D243" s="22">
        <v>1</v>
      </c>
      <c r="E243" s="23" t="s">
        <v>547</v>
      </c>
      <c r="F243" s="24">
        <v>1</v>
      </c>
      <c r="G243" s="25"/>
      <c r="H243" s="26">
        <f>ROUND(F243*G243,2)</f>
        <v>0</v>
      </c>
      <c r="ZY243" t="s">
        <v>548</v>
      </c>
      <c r="ZZ243" s="16" t="s">
        <v>549</v>
      </c>
    </row>
    <row r="244" spans="1:702" x14ac:dyDescent="0.25">
      <c r="A244" s="27"/>
      <c r="B244" s="28"/>
      <c r="C244" s="29"/>
      <c r="D244" s="30"/>
      <c r="E244" s="14"/>
      <c r="F244" s="14"/>
      <c r="G244" s="14"/>
      <c r="H244" s="31"/>
    </row>
    <row r="245" spans="1:702" ht="15" customHeight="1" x14ac:dyDescent="0.25">
      <c r="A245" s="32"/>
      <c r="B245" s="57" t="s">
        <v>550</v>
      </c>
      <c r="C245" s="58"/>
      <c r="D245" s="59"/>
      <c r="E245" s="14"/>
      <c r="F245" s="14"/>
      <c r="G245" s="14"/>
      <c r="H245" s="33">
        <f>SUBTOTAL(109,H239:H244)</f>
        <v>0</v>
      </c>
      <c r="I245" s="34"/>
      <c r="ZY245" t="s">
        <v>551</v>
      </c>
    </row>
    <row r="246" spans="1:702" x14ac:dyDescent="0.25">
      <c r="A246" s="35"/>
      <c r="B246" s="8"/>
      <c r="C246" s="9"/>
      <c r="D246" s="10"/>
      <c r="E246" s="14"/>
      <c r="F246" s="14"/>
      <c r="G246" s="14"/>
      <c r="H246" s="12"/>
    </row>
    <row r="247" spans="1:702" x14ac:dyDescent="0.25">
      <c r="A247" s="27"/>
      <c r="B247" s="29"/>
      <c r="C247" s="29"/>
      <c r="D247" s="30"/>
      <c r="E247" s="40"/>
      <c r="F247" s="40"/>
      <c r="G247" s="40"/>
      <c r="H247" s="31"/>
    </row>
    <row r="248" spans="1:702" x14ac:dyDescent="0.25">
      <c r="A248" s="9"/>
      <c r="B248" s="9"/>
      <c r="C248" s="9"/>
      <c r="D248" s="9"/>
      <c r="E248" s="9"/>
      <c r="F248" s="9"/>
      <c r="G248" s="9"/>
      <c r="H248" s="9"/>
    </row>
    <row r="249" spans="1:702" x14ac:dyDescent="0.25">
      <c r="B249" s="66" t="s">
        <v>552</v>
      </c>
      <c r="C249" s="67"/>
      <c r="D249" s="67"/>
      <c r="H249" s="42">
        <f>SUBTOTAL(109,H4:H247)</f>
        <v>0</v>
      </c>
      <c r="ZY249" t="s">
        <v>553</v>
      </c>
    </row>
    <row r="250" spans="1:702" x14ac:dyDescent="0.25">
      <c r="A250" s="43">
        <v>20</v>
      </c>
      <c r="B250" s="41" t="str">
        <f>CONCATENATE("Montant TVA (",A250,"%)")</f>
        <v>Montant TVA (20%)</v>
      </c>
      <c r="H250" s="42">
        <f>(H249*A250)/100</f>
        <v>0</v>
      </c>
      <c r="ZY250" t="s">
        <v>554</v>
      </c>
    </row>
    <row r="251" spans="1:702" x14ac:dyDescent="0.25">
      <c r="B251" s="41" t="s">
        <v>555</v>
      </c>
      <c r="H251" s="42">
        <f>H249+H250</f>
        <v>0</v>
      </c>
      <c r="ZY251" t="s">
        <v>556</v>
      </c>
    </row>
    <row r="252" spans="1:702" x14ac:dyDescent="0.25">
      <c r="H252" s="42"/>
    </row>
    <row r="253" spans="1:702" x14ac:dyDescent="0.25">
      <c r="H253" s="42"/>
    </row>
  </sheetData>
  <mergeCells count="94">
    <mergeCell ref="B238:D238"/>
    <mergeCell ref="B241:D241"/>
    <mergeCell ref="B245:D245"/>
    <mergeCell ref="B249:D249"/>
    <mergeCell ref="B224:D224"/>
    <mergeCell ref="B225:D225"/>
    <mergeCell ref="B227:D227"/>
    <mergeCell ref="B232:D232"/>
    <mergeCell ref="B236:D236"/>
    <mergeCell ref="B211:D211"/>
    <mergeCell ref="B212:D212"/>
    <mergeCell ref="B215:D215"/>
    <mergeCell ref="B218:D218"/>
    <mergeCell ref="B222:D222"/>
    <mergeCell ref="B199:D199"/>
    <mergeCell ref="B202:D202"/>
    <mergeCell ref="B204:D204"/>
    <mergeCell ref="B207:D207"/>
    <mergeCell ref="B210:D210"/>
    <mergeCell ref="B182:D182"/>
    <mergeCell ref="B184:D184"/>
    <mergeCell ref="B189:D189"/>
    <mergeCell ref="B192:D192"/>
    <mergeCell ref="B194:D194"/>
    <mergeCell ref="B167:D167"/>
    <mergeCell ref="B170:D170"/>
    <mergeCell ref="B173:D173"/>
    <mergeCell ref="B176:D176"/>
    <mergeCell ref="B179:D179"/>
    <mergeCell ref="B147:D147"/>
    <mergeCell ref="B152:D152"/>
    <mergeCell ref="B155:D155"/>
    <mergeCell ref="B157:D157"/>
    <mergeCell ref="B162:D162"/>
    <mergeCell ref="B137:D137"/>
    <mergeCell ref="B141:D141"/>
    <mergeCell ref="B143:D143"/>
    <mergeCell ref="B144:D144"/>
    <mergeCell ref="B145:D145"/>
    <mergeCell ref="B128:D128"/>
    <mergeCell ref="B129:D129"/>
    <mergeCell ref="B130:D130"/>
    <mergeCell ref="B133:D133"/>
    <mergeCell ref="B134:D134"/>
    <mergeCell ref="B117:D117"/>
    <mergeCell ref="B120:D120"/>
    <mergeCell ref="B124:D124"/>
    <mergeCell ref="B126:D126"/>
    <mergeCell ref="B127:D127"/>
    <mergeCell ref="B106:D106"/>
    <mergeCell ref="B109:D109"/>
    <mergeCell ref="B113:D113"/>
    <mergeCell ref="B115:D115"/>
    <mergeCell ref="B116:D116"/>
    <mergeCell ref="B95:D95"/>
    <mergeCell ref="B96:D96"/>
    <mergeCell ref="B102:D102"/>
    <mergeCell ref="B104:D104"/>
    <mergeCell ref="B105:D105"/>
    <mergeCell ref="B83:D83"/>
    <mergeCell ref="B87:D87"/>
    <mergeCell ref="B89:D89"/>
    <mergeCell ref="B91:D91"/>
    <mergeCell ref="B92:D92"/>
    <mergeCell ref="B62:D62"/>
    <mergeCell ref="B67:D67"/>
    <mergeCell ref="B72:D72"/>
    <mergeCell ref="B77:D77"/>
    <mergeCell ref="B80:D80"/>
    <mergeCell ref="B45:D45"/>
    <mergeCell ref="B50:D50"/>
    <mergeCell ref="B51:D51"/>
    <mergeCell ref="B54:D54"/>
    <mergeCell ref="B57:D57"/>
    <mergeCell ref="B36:D36"/>
    <mergeCell ref="B40:D40"/>
    <mergeCell ref="B42:D42"/>
    <mergeCell ref="B43:D43"/>
    <mergeCell ref="B44:D44"/>
    <mergeCell ref="B25:D25"/>
    <mergeCell ref="B31:D31"/>
    <mergeCell ref="B33:D33"/>
    <mergeCell ref="B34:D34"/>
    <mergeCell ref="B35:D35"/>
    <mergeCell ref="B13:D13"/>
    <mergeCell ref="B16:D16"/>
    <mergeCell ref="B20:D20"/>
    <mergeCell ref="B22:D22"/>
    <mergeCell ref="B24:D24"/>
    <mergeCell ref="A1:H1"/>
    <mergeCell ref="B4:D4"/>
    <mergeCell ref="B5:D5"/>
    <mergeCell ref="B7:D7"/>
    <mergeCell ref="B11:D1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N°06 Page de garde</vt:lpstr>
      <vt:lpstr>Lot N°06 COUVERTURE TUILES - Z</vt:lpstr>
      <vt:lpstr>'Lot N°06 COUVERTURE TUILES - Z'!Impression_des_titres</vt:lpstr>
      <vt:lpstr>'Lot N°06 COUVERTURE TUILES - Z'!Zone_d_impression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2026-01-20T10:37:07Z</dcterms:created>
  <dcterms:modified xsi:type="dcterms:W3CDTF">2026-02-02T12:56:46Z</dcterms:modified>
</cp:coreProperties>
</file>